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Formulace výzev\2018-1-3-13 Kompletní vývoj animovaného filmu\"/>
    </mc:Choice>
  </mc:AlternateContent>
  <xr:revisionPtr revIDLastSave="0" documentId="10_ncr:8100000_{2D024777-73DE-4137-B5E0-72E6D7C939FD}" xr6:coauthVersionLast="32" xr6:coauthVersionMax="32" xr10:uidLastSave="{00000000-0000-0000-0000-000000000000}"/>
  <bookViews>
    <workbookView xWindow="0" yWindow="0" windowWidth="23040" windowHeight="9084" tabRatio="987" xr2:uid="{00000000-000D-0000-FFFF-FFFF00000000}"/>
  </bookViews>
  <sheets>
    <sheet name="Titulní list" sheetId="1" r:id="rId1"/>
    <sheet name="Podrobný rozpočet" sheetId="2" r:id="rId2"/>
  </sheets>
  <definedNames>
    <definedName name="Accommodation">'Podrobný rozpočet'!#REF!</definedName>
    <definedName name="Actors">'Podrobný rozpočet'!#REF!</definedName>
    <definedName name="Camera">'Podrobný rozpočet'!#REF!</definedName>
    <definedName name="Direction">'Podrobný rozpočet'!#REF!</definedName>
    <definedName name="Editing">'Podrobný rozpočet'!#REF!</definedName>
    <definedName name="Excel_BuiltIn_Print_Area" localSheetId="1">'Podrobný rozpočet'!$A$5:$I$318</definedName>
    <definedName name="GeneralExp_">'Podrobný rozpočet'!#REF!</definedName>
    <definedName name="Grip">'Podrobný rozpočet'!#REF!</definedName>
    <definedName name="Laboratory">'Podrobný rozpočet'!#REF!</definedName>
    <definedName name="Lighting">'Podrobný rozpočet'!#REF!</definedName>
    <definedName name="Locations">'Podrobný rozpočet'!#REF!</definedName>
    <definedName name="MakeUp">'Podrobný rozpočet'!#REF!</definedName>
    <definedName name="_xlnm.Print_Area" localSheetId="1">'Podrobný rozpočet'!$A$1:$H$317</definedName>
    <definedName name="Production">'Podrobný rozpočet'!#REF!</definedName>
    <definedName name="Props">'Podrobný rozpočet'!#REF!</definedName>
    <definedName name="SetDesign">'Podrobný rozpočet'!#REF!</definedName>
    <definedName name="SetOperations">'Podrobný rozpočet'!#REF!</definedName>
    <definedName name="SFX">'Podrobný rozpočet'!#REF!</definedName>
    <definedName name="Sound">'Podrobný rozpočet'!#REF!</definedName>
    <definedName name="Transport">'Podrobný rozpočet'!#REF!</definedName>
    <definedName name="Wardrobe">'Podrobný rozpočet'!#REF!</definedName>
  </definedNames>
  <calcPr calcId="162913"/>
</workbook>
</file>

<file path=xl/calcChain.xml><?xml version="1.0" encoding="utf-8"?>
<calcChain xmlns="http://schemas.openxmlformats.org/spreadsheetml/2006/main">
  <c r="H87" i="2" l="1"/>
  <c r="G29" i="2" l="1"/>
  <c r="G41" i="2" s="1"/>
  <c r="G30" i="2"/>
  <c r="G31" i="2"/>
  <c r="G32" i="2"/>
  <c r="G33" i="2"/>
  <c r="G34" i="2"/>
  <c r="G35" i="2"/>
  <c r="G36" i="2"/>
  <c r="G37" i="2"/>
  <c r="G38" i="2"/>
  <c r="G39" i="2"/>
  <c r="G40" i="2"/>
  <c r="H41" i="2"/>
  <c r="E15" i="1" s="1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D16" i="1"/>
  <c r="H80" i="2"/>
  <c r="E16" i="1" s="1"/>
  <c r="G83" i="2"/>
  <c r="H83" i="2"/>
  <c r="G84" i="2"/>
  <c r="H84" i="2"/>
  <c r="G85" i="2"/>
  <c r="H85" i="2"/>
  <c r="G86" i="2"/>
  <c r="H86" i="2"/>
  <c r="G87" i="2"/>
  <c r="G88" i="2"/>
  <c r="D17" i="1"/>
  <c r="G91" i="2"/>
  <c r="G92" i="2"/>
  <c r="G93" i="2"/>
  <c r="D18" i="1"/>
  <c r="H91" i="2"/>
  <c r="H92" i="2"/>
  <c r="H93" i="2"/>
  <c r="E18" i="1"/>
  <c r="G96" i="2"/>
  <c r="H96" i="2"/>
  <c r="G97" i="2"/>
  <c r="G101" i="2"/>
  <c r="D19" i="1"/>
  <c r="H97" i="2"/>
  <c r="H101" i="2"/>
  <c r="E19" i="1"/>
  <c r="G98" i="2"/>
  <c r="H98" i="2"/>
  <c r="G99" i="2"/>
  <c r="H99" i="2"/>
  <c r="G100" i="2"/>
  <c r="H100" i="2"/>
  <c r="G104" i="2"/>
  <c r="H104" i="2"/>
  <c r="G105" i="2"/>
  <c r="G111" i="2"/>
  <c r="D20" i="1"/>
  <c r="H105" i="2"/>
  <c r="H111" i="2"/>
  <c r="E20" i="1"/>
  <c r="G106" i="2"/>
  <c r="H106" i="2"/>
  <c r="G107" i="2"/>
  <c r="H107" i="2"/>
  <c r="G108" i="2"/>
  <c r="H108" i="2"/>
  <c r="G109" i="2"/>
  <c r="H109" i="2"/>
  <c r="G110" i="2"/>
  <c r="H110" i="2"/>
  <c r="G114" i="2"/>
  <c r="H114" i="2"/>
  <c r="G115" i="2"/>
  <c r="G119" i="2"/>
  <c r="D21" i="1"/>
  <c r="H115" i="2"/>
  <c r="H119" i="2"/>
  <c r="E21" i="1"/>
  <c r="G116" i="2"/>
  <c r="H116" i="2"/>
  <c r="G117" i="2"/>
  <c r="H117" i="2"/>
  <c r="G118" i="2"/>
  <c r="H118" i="2"/>
  <c r="G122" i="2"/>
  <c r="H122" i="2"/>
  <c r="G123" i="2"/>
  <c r="H123" i="2"/>
  <c r="G124" i="2"/>
  <c r="G125" i="2"/>
  <c r="G126" i="2"/>
  <c r="G127" i="2"/>
  <c r="H127" i="2"/>
  <c r="G128" i="2"/>
  <c r="G129" i="2"/>
  <c r="H124" i="2"/>
  <c r="H125" i="2"/>
  <c r="H126" i="2"/>
  <c r="H128" i="2"/>
  <c r="H129" i="2"/>
  <c r="G133" i="2"/>
  <c r="H133" i="2"/>
  <c r="G134" i="2"/>
  <c r="H134" i="2"/>
  <c r="G135" i="2"/>
  <c r="H135" i="2"/>
  <c r="G136" i="2"/>
  <c r="H136" i="2"/>
  <c r="G137" i="2"/>
  <c r="H137" i="2"/>
  <c r="G138" i="2"/>
  <c r="H138" i="2"/>
  <c r="G139" i="2"/>
  <c r="H139" i="2"/>
  <c r="G140" i="2"/>
  <c r="H140" i="2"/>
  <c r="G141" i="2"/>
  <c r="H141" i="2"/>
  <c r="G142" i="2"/>
  <c r="H142" i="2"/>
  <c r="G143" i="2"/>
  <c r="H143" i="2"/>
  <c r="G147" i="2"/>
  <c r="H147" i="2"/>
  <c r="H175" i="2"/>
  <c r="E24" i="1"/>
  <c r="G148" i="2"/>
  <c r="H148" i="2"/>
  <c r="G149" i="2"/>
  <c r="H149" i="2"/>
  <c r="G150" i="2"/>
  <c r="H150" i="2"/>
  <c r="G151" i="2"/>
  <c r="H151" i="2"/>
  <c r="G152" i="2"/>
  <c r="H152" i="2"/>
  <c r="G153" i="2"/>
  <c r="H153" i="2"/>
  <c r="G154" i="2"/>
  <c r="H154" i="2"/>
  <c r="G155" i="2"/>
  <c r="H155" i="2"/>
  <c r="G156" i="2"/>
  <c r="H156" i="2"/>
  <c r="G157" i="2"/>
  <c r="H157" i="2"/>
  <c r="G158" i="2"/>
  <c r="H158" i="2"/>
  <c r="G159" i="2"/>
  <c r="H159" i="2"/>
  <c r="G160" i="2"/>
  <c r="H160" i="2"/>
  <c r="G161" i="2"/>
  <c r="H161" i="2"/>
  <c r="G162" i="2"/>
  <c r="H162" i="2"/>
  <c r="G163" i="2"/>
  <c r="H163" i="2"/>
  <c r="G164" i="2"/>
  <c r="H164" i="2"/>
  <c r="G165" i="2"/>
  <c r="H165" i="2"/>
  <c r="G166" i="2"/>
  <c r="H166" i="2"/>
  <c r="G167" i="2"/>
  <c r="H167" i="2"/>
  <c r="G168" i="2"/>
  <c r="H168" i="2"/>
  <c r="G169" i="2"/>
  <c r="H169" i="2"/>
  <c r="G170" i="2"/>
  <c r="H170" i="2"/>
  <c r="G171" i="2"/>
  <c r="H171" i="2"/>
  <c r="G172" i="2"/>
  <c r="H172" i="2"/>
  <c r="G173" i="2"/>
  <c r="H173" i="2"/>
  <c r="G174" i="2"/>
  <c r="H174" i="2"/>
  <c r="G178" i="2"/>
  <c r="H178" i="2"/>
  <c r="G179" i="2"/>
  <c r="H179" i="2"/>
  <c r="G180" i="2"/>
  <c r="H180" i="2"/>
  <c r="G181" i="2"/>
  <c r="H181" i="2"/>
  <c r="G182" i="2"/>
  <c r="H182" i="2"/>
  <c r="G183" i="2"/>
  <c r="H183" i="2"/>
  <c r="G184" i="2"/>
  <c r="H184" i="2"/>
  <c r="G185" i="2"/>
  <c r="H185" i="2"/>
  <c r="G186" i="2"/>
  <c r="H186" i="2"/>
  <c r="G187" i="2"/>
  <c r="H187" i="2"/>
  <c r="G188" i="2"/>
  <c r="H188" i="2"/>
  <c r="G189" i="2"/>
  <c r="H189" i="2"/>
  <c r="G193" i="2"/>
  <c r="G210" i="2"/>
  <c r="D26" i="1"/>
  <c r="H193" i="2"/>
  <c r="H210" i="2"/>
  <c r="E26" i="1"/>
  <c r="G194" i="2"/>
  <c r="H194" i="2"/>
  <c r="G195" i="2"/>
  <c r="H195" i="2"/>
  <c r="G196" i="2"/>
  <c r="H196" i="2"/>
  <c r="G197" i="2"/>
  <c r="H197" i="2"/>
  <c r="G198" i="2"/>
  <c r="H198" i="2"/>
  <c r="G199" i="2"/>
  <c r="H199" i="2"/>
  <c r="G200" i="2"/>
  <c r="H200" i="2"/>
  <c r="G201" i="2"/>
  <c r="H201" i="2"/>
  <c r="G202" i="2"/>
  <c r="H202" i="2"/>
  <c r="G203" i="2"/>
  <c r="H203" i="2"/>
  <c r="G204" i="2"/>
  <c r="H204" i="2"/>
  <c r="G205" i="2"/>
  <c r="H205" i="2"/>
  <c r="G206" i="2"/>
  <c r="H206" i="2"/>
  <c r="G207" i="2"/>
  <c r="H207" i="2"/>
  <c r="G208" i="2"/>
  <c r="H208" i="2"/>
  <c r="G209" i="2"/>
  <c r="H209" i="2"/>
  <c r="G213" i="2"/>
  <c r="G214" i="2"/>
  <c r="G215" i="2"/>
  <c r="G216" i="2"/>
  <c r="H216" i="2"/>
  <c r="G217" i="2"/>
  <c r="G218" i="2"/>
  <c r="G219" i="2"/>
  <c r="G220" i="2"/>
  <c r="D27" i="1"/>
  <c r="H213" i="2"/>
  <c r="H214" i="2"/>
  <c r="H215" i="2"/>
  <c r="H220" i="2"/>
  <c r="E27" i="1"/>
  <c r="H217" i="2"/>
  <c r="H218" i="2"/>
  <c r="H219" i="2"/>
  <c r="G223" i="2"/>
  <c r="H223" i="2"/>
  <c r="H231" i="2"/>
  <c r="E28" i="1"/>
  <c r="G224" i="2"/>
  <c r="G231" i="2"/>
  <c r="D28" i="1"/>
  <c r="H224" i="2"/>
  <c r="G225" i="2"/>
  <c r="H225" i="2"/>
  <c r="G226" i="2"/>
  <c r="H226" i="2"/>
  <c r="G227" i="2"/>
  <c r="H227" i="2"/>
  <c r="G228" i="2"/>
  <c r="H228" i="2"/>
  <c r="G229" i="2"/>
  <c r="H229" i="2"/>
  <c r="G230" i="2"/>
  <c r="H230" i="2"/>
  <c r="G234" i="2"/>
  <c r="H234" i="2"/>
  <c r="H238" i="2"/>
  <c r="E29" i="1"/>
  <c r="G235" i="2"/>
  <c r="H235" i="2"/>
  <c r="G236" i="2"/>
  <c r="H236" i="2"/>
  <c r="G237" i="2"/>
  <c r="H237" i="2"/>
  <c r="G241" i="2"/>
  <c r="H241" i="2"/>
  <c r="H256" i="2"/>
  <c r="E30" i="1"/>
  <c r="G242" i="2"/>
  <c r="H242" i="2"/>
  <c r="G243" i="2"/>
  <c r="H243" i="2"/>
  <c r="G244" i="2"/>
  <c r="H244" i="2"/>
  <c r="G245" i="2"/>
  <c r="H245" i="2"/>
  <c r="G246" i="2"/>
  <c r="H246" i="2"/>
  <c r="G247" i="2"/>
  <c r="H247" i="2"/>
  <c r="G248" i="2"/>
  <c r="H248" i="2"/>
  <c r="G249" i="2"/>
  <c r="H249" i="2"/>
  <c r="G250" i="2"/>
  <c r="H250" i="2"/>
  <c r="G251" i="2"/>
  <c r="H251" i="2"/>
  <c r="G252" i="2"/>
  <c r="H252" i="2"/>
  <c r="G253" i="2"/>
  <c r="H253" i="2"/>
  <c r="G254" i="2"/>
  <c r="H254" i="2"/>
  <c r="G255" i="2"/>
  <c r="H255" i="2"/>
  <c r="G259" i="2"/>
  <c r="G270" i="2"/>
  <c r="D31" i="1"/>
  <c r="H259" i="2"/>
  <c r="H270" i="2"/>
  <c r="E31" i="1"/>
  <c r="G260" i="2"/>
  <c r="H260" i="2"/>
  <c r="G261" i="2"/>
  <c r="H261" i="2"/>
  <c r="G262" i="2"/>
  <c r="H262" i="2"/>
  <c r="G263" i="2"/>
  <c r="H263" i="2"/>
  <c r="G264" i="2"/>
  <c r="H264" i="2"/>
  <c r="G265" i="2"/>
  <c r="H265" i="2"/>
  <c r="G266" i="2"/>
  <c r="H266" i="2"/>
  <c r="G267" i="2"/>
  <c r="H267" i="2"/>
  <c r="G268" i="2"/>
  <c r="H268" i="2"/>
  <c r="G269" i="2"/>
  <c r="H269" i="2"/>
  <c r="G273" i="2"/>
  <c r="G281" i="2"/>
  <c r="H273" i="2"/>
  <c r="H281" i="2"/>
  <c r="E32" i="1"/>
  <c r="G274" i="2"/>
  <c r="H274" i="2"/>
  <c r="G275" i="2"/>
  <c r="H275" i="2"/>
  <c r="G276" i="2"/>
  <c r="H276" i="2"/>
  <c r="G277" i="2"/>
  <c r="H277" i="2"/>
  <c r="G278" i="2"/>
  <c r="H278" i="2"/>
  <c r="G279" i="2"/>
  <c r="H279" i="2"/>
  <c r="G280" i="2"/>
  <c r="H280" i="2"/>
  <c r="G284" i="2"/>
  <c r="H284" i="2"/>
  <c r="H290" i="2"/>
  <c r="E33" i="1"/>
  <c r="G285" i="2"/>
  <c r="H285" i="2"/>
  <c r="G286" i="2"/>
  <c r="H286" i="2"/>
  <c r="G287" i="2"/>
  <c r="H287" i="2"/>
  <c r="G288" i="2"/>
  <c r="H288" i="2"/>
  <c r="G289" i="2"/>
  <c r="H289" i="2"/>
  <c r="G293" i="2"/>
  <c r="H293" i="2"/>
  <c r="H304" i="2"/>
  <c r="G294" i="2"/>
  <c r="H294" i="2"/>
  <c r="G295" i="2"/>
  <c r="H295" i="2"/>
  <c r="G296" i="2"/>
  <c r="H296" i="2"/>
  <c r="G297" i="2"/>
  <c r="H297" i="2"/>
  <c r="G298" i="2"/>
  <c r="H298" i="2"/>
  <c r="G299" i="2"/>
  <c r="H299" i="2"/>
  <c r="G300" i="2"/>
  <c r="H300" i="2"/>
  <c r="G301" i="2"/>
  <c r="H301" i="2"/>
  <c r="G302" i="2"/>
  <c r="H302" i="2"/>
  <c r="G303" i="2"/>
  <c r="H303" i="2"/>
  <c r="G304" i="2"/>
  <c r="D34" i="1"/>
  <c r="G290" i="2"/>
  <c r="D33" i="1"/>
  <c r="G256" i="2"/>
  <c r="G238" i="2"/>
  <c r="G190" i="2"/>
  <c r="D25" i="1"/>
  <c r="G175" i="2"/>
  <c r="D24" i="1"/>
  <c r="F307" i="2"/>
  <c r="H307" i="2"/>
  <c r="E35" i="1"/>
  <c r="H313" i="2"/>
  <c r="F314" i="2"/>
  <c r="H314" i="2"/>
  <c r="F315" i="2"/>
  <c r="H315" i="2"/>
  <c r="C5" i="1"/>
  <c r="C6" i="1"/>
  <c r="D35" i="1"/>
  <c r="D40" i="1"/>
  <c r="E40" i="1"/>
  <c r="D41" i="1"/>
  <c r="E41" i="1"/>
  <c r="D42" i="1"/>
  <c r="E42" i="1"/>
  <c r="D30" i="1"/>
  <c r="D29" i="1"/>
  <c r="H190" i="2"/>
  <c r="E25" i="1"/>
  <c r="H88" i="2"/>
  <c r="E17" i="1" s="1"/>
  <c r="D32" i="1"/>
  <c r="H144" i="2"/>
  <c r="E23" i="1"/>
  <c r="H130" i="2"/>
  <c r="E22" i="1"/>
  <c r="E34" i="1"/>
  <c r="G130" i="2"/>
  <c r="D22" i="1"/>
  <c r="G144" i="2"/>
  <c r="D23" i="1"/>
  <c r="H309" i="2" l="1"/>
  <c r="H317" i="2" s="1"/>
  <c r="E44" i="1" s="1"/>
  <c r="D15" i="1"/>
  <c r="G309" i="2"/>
  <c r="E36" i="1" l="1"/>
  <c r="H311" i="2"/>
  <c r="E38" i="1" s="1"/>
  <c r="G311" i="2"/>
  <c r="D38" i="1" s="1"/>
  <c r="G317" i="2"/>
  <c r="D44" i="1" s="1"/>
  <c r="D36" i="1"/>
</calcChain>
</file>

<file path=xl/sharedStrings.xml><?xml version="1.0" encoding="utf-8"?>
<sst xmlns="http://schemas.openxmlformats.org/spreadsheetml/2006/main" count="333" uniqueCount="262">
  <si>
    <t>Název projektu</t>
  </si>
  <si>
    <t>Přehled hlavních kapitol rozpočtu</t>
  </si>
  <si>
    <t>A</t>
  </si>
  <si>
    <t>B</t>
  </si>
  <si>
    <t>Rozpočet výrobní
(náklady projektu)</t>
  </si>
  <si>
    <t>Rozpočet kompletní
(celkové náklady)</t>
  </si>
  <si>
    <t>Vývoj - scénář (literární příprava)</t>
  </si>
  <si>
    <t xml:space="preserve">Vývoj - kompletní vývoj projektu </t>
  </si>
  <si>
    <t>Producenti</t>
  </si>
  <si>
    <t xml:space="preserve">Režie </t>
  </si>
  <si>
    <t xml:space="preserve">Herecké obsazení </t>
  </si>
  <si>
    <t>Výtvarníci</t>
  </si>
  <si>
    <t>Režijní štáb</t>
  </si>
  <si>
    <t>2D animace - štáb</t>
  </si>
  <si>
    <t>SGI / 3D animace - štáb</t>
  </si>
  <si>
    <t>Stop motion animace / loutky</t>
  </si>
  <si>
    <t>Produkce a produkční náklady</t>
  </si>
  <si>
    <t>Studiové náklady a technologie (2D, 3D)</t>
  </si>
  <si>
    <t xml:space="preserve">Doprava </t>
  </si>
  <si>
    <t>Ubytování, diety, cestovné, catering</t>
  </si>
  <si>
    <t>Postprodukce - střih</t>
  </si>
  <si>
    <t>Postprodukce - obraz</t>
  </si>
  <si>
    <t>Postprodukce - zvuk</t>
  </si>
  <si>
    <t>Postprodukce- hudba</t>
  </si>
  <si>
    <t>Delivery materiály</t>
  </si>
  <si>
    <t>Ostatní (pojištění, finanční, právní služby, poplatky ad.)</t>
  </si>
  <si>
    <t xml:space="preserve">Rezerva </t>
  </si>
  <si>
    <t>Mezisoučet</t>
  </si>
  <si>
    <t>Přímé náklady</t>
  </si>
  <si>
    <t>Completion Bond</t>
  </si>
  <si>
    <t>Režijní náklady (2,5-7 % z přímých nákladů)</t>
  </si>
  <si>
    <t>Production fee - max. 7% z celkových nákladů - mezisoučtu</t>
  </si>
  <si>
    <t>Celkem</t>
  </si>
  <si>
    <t>je plátcem DPH</t>
  </si>
  <si>
    <t>není plátcem DPH</t>
  </si>
  <si>
    <t>Sloupec A - plánovaný výrobní rozpočet kinematografického díla</t>
  </si>
  <si>
    <t xml:space="preserve">Sloupec B - kompletní plánovaný rozpočet kinematografického díla (vývoj i výroba)   </t>
  </si>
  <si>
    <t>Rozpočet projektu: detailní přehled</t>
  </si>
  <si>
    <t>Druh jednotky 
(den, hodina, ks,
příp. paušál apod.)</t>
  </si>
  <si>
    <t>Jednotková cena</t>
  </si>
  <si>
    <t>Počet jednotek</t>
  </si>
  <si>
    <t xml:space="preserve">B </t>
  </si>
  <si>
    <t>Opce na preexistentní dílo</t>
  </si>
  <si>
    <t>Licence na preexistetní dílo</t>
  </si>
  <si>
    <t>Autor scénáře - vytvoření díla</t>
  </si>
  <si>
    <t>Autor scénáře - licence</t>
  </si>
  <si>
    <t>Spoluautor (spoluautoři) scénáře - vytvoření díla</t>
  </si>
  <si>
    <t>Spoluautor (spoluautoři) scénáře - licence</t>
  </si>
  <si>
    <t>Autor (autoři) dialogů – vytvoření díla</t>
  </si>
  <si>
    <t>Autor (autoři) dialogů – licence</t>
  </si>
  <si>
    <t xml:space="preserve">Ostatní autorská práva a licence - archívy, hudební archívy ad. </t>
  </si>
  <si>
    <t>Konzultanti, odborní poradci</t>
  </si>
  <si>
    <t>Dramaturgové</t>
  </si>
  <si>
    <t>Překlady, kopírování scénáře</t>
  </si>
  <si>
    <t>Ostatní</t>
  </si>
  <si>
    <t xml:space="preserve">Development - kompletní vývoj projektu </t>
  </si>
  <si>
    <t>Producent (development)</t>
  </si>
  <si>
    <t>Vedoucí vývoje / vedoucí produkce (development)</t>
  </si>
  <si>
    <t>Režisér (development)</t>
  </si>
  <si>
    <t>Hlavní výtvarník (development)</t>
  </si>
  <si>
    <t>Hlavní animátor (development)</t>
  </si>
  <si>
    <t>Kameraman (development)</t>
  </si>
  <si>
    <t>Střihač (development)</t>
  </si>
  <si>
    <t>Zvukař (development)</t>
  </si>
  <si>
    <t>Hudba (development)</t>
  </si>
  <si>
    <t>Výtvarníci, animátoři, storyboardisté (development)</t>
  </si>
  <si>
    <t>Asistent produkce (development)</t>
  </si>
  <si>
    <t>Výkonní umělci (hlasy, komentář apod. - development)</t>
  </si>
  <si>
    <t>Storyboard - výroba</t>
  </si>
  <si>
    <t>Animatic - výroba</t>
  </si>
  <si>
    <t>Animatic - ozvučení</t>
  </si>
  <si>
    <t>Výroba pilotu/ukázky/ testu - výroba</t>
  </si>
  <si>
    <t>Výroba pilotu/ukázky/ testu - postprodukce</t>
  </si>
  <si>
    <t>Technologie, software, nákupy licencí</t>
  </si>
  <si>
    <t>Casting (hlasy)</t>
  </si>
  <si>
    <t>Odborní poradci (vč. rešerší)</t>
  </si>
  <si>
    <t>Překladatelské služby</t>
  </si>
  <si>
    <t>Právní služby</t>
  </si>
  <si>
    <t>Ekonomické služby</t>
  </si>
  <si>
    <t>Pojištění</t>
  </si>
  <si>
    <t>Ubytování v ČR</t>
  </si>
  <si>
    <t>Ubytování mimo ČR</t>
  </si>
  <si>
    <t>Poplatky (trhy projektů, workshopy, festivaly)</t>
  </si>
  <si>
    <t>Tiskoviny a propagační materiály</t>
  </si>
  <si>
    <t>Cestovní náklady (letenky, ostatní cestovné)</t>
  </si>
  <si>
    <t>Doprava</t>
  </si>
  <si>
    <t>Kurýrní služby</t>
  </si>
  <si>
    <t>Mýto, dopravní poplatky, parkovné</t>
  </si>
  <si>
    <t>Kilometrovné včetně paušálního</t>
  </si>
  <si>
    <t>Nákupy PHM</t>
  </si>
  <si>
    <t>Telefony a internet</t>
  </si>
  <si>
    <t xml:space="preserve">Producent </t>
  </si>
  <si>
    <t>Koproducenti</t>
  </si>
  <si>
    <t>Výkonní producenti</t>
  </si>
  <si>
    <t>Asistenti producentů</t>
  </si>
  <si>
    <t xml:space="preserve">Ostatní náklady </t>
  </si>
  <si>
    <t>Režie</t>
  </si>
  <si>
    <t>Režisér</t>
  </si>
  <si>
    <t>Spolurežisér / Supervize</t>
  </si>
  <si>
    <t xml:space="preserve">Hlavní role </t>
  </si>
  <si>
    <t xml:space="preserve">Vedlejší role </t>
  </si>
  <si>
    <t>Hlasoví herci</t>
  </si>
  <si>
    <t>Epizodní role a sbory</t>
  </si>
  <si>
    <t>Castingové služby</t>
  </si>
  <si>
    <t xml:space="preserve">Výtvarníci </t>
  </si>
  <si>
    <t>Hlavní výtvarník</t>
  </si>
  <si>
    <t>Výtvarník postav</t>
  </si>
  <si>
    <t>Výtvarník pozadí</t>
  </si>
  <si>
    <t>Výtvarník rekvizit</t>
  </si>
  <si>
    <t>Kolorista</t>
  </si>
  <si>
    <t>VFX designer</t>
  </si>
  <si>
    <t>1. asistent režie</t>
  </si>
  <si>
    <t>Hlavní animátor</t>
  </si>
  <si>
    <t>Art director</t>
  </si>
  <si>
    <t>Odborní konzultanti</t>
  </si>
  <si>
    <t xml:space="preserve">Ostatní režijní štáb </t>
  </si>
  <si>
    <t>Key animátoři</t>
  </si>
  <si>
    <t>In-between animátoři / clean up</t>
  </si>
  <si>
    <t>Lay-out</t>
  </si>
  <si>
    <t>Pozadí</t>
  </si>
  <si>
    <t>Koloristé</t>
  </si>
  <si>
    <t>VFX</t>
  </si>
  <si>
    <t>Compositing</t>
  </si>
  <si>
    <t>Modeláři</t>
  </si>
  <si>
    <t>Riggeři</t>
  </si>
  <si>
    <t>3D animátoři</t>
  </si>
  <si>
    <t>Povrchy, textury a stíny</t>
  </si>
  <si>
    <t>Lighting</t>
  </si>
  <si>
    <t xml:space="preserve">Motion capture </t>
  </si>
  <si>
    <t>Rotoscoping</t>
  </si>
  <si>
    <t>Rendr</t>
  </si>
  <si>
    <t>Kameramani</t>
  </si>
  <si>
    <t>Výtvarník kostýmů</t>
  </si>
  <si>
    <t>Vedoucí výpravy</t>
  </si>
  <si>
    <t>Vedoucí ateliéru</t>
  </si>
  <si>
    <t xml:space="preserve">Hlavní animátor </t>
  </si>
  <si>
    <t xml:space="preserve">Animátoři </t>
  </si>
  <si>
    <t xml:space="preserve">Modeláři </t>
  </si>
  <si>
    <t xml:space="preserve">Výroba loutek </t>
  </si>
  <si>
    <t>Materiál loutky (dřevo, polyuretan ad.)</t>
  </si>
  <si>
    <t>Výroba dekorací</t>
  </si>
  <si>
    <t>Výroba rekvizit</t>
  </si>
  <si>
    <t>Povrchová úprava dekorací a pozadí, patiny</t>
  </si>
  <si>
    <t>Stavební a drobný materiál (dřevo, kov, plast, barvy ad.)</t>
  </si>
  <si>
    <t>Kostýmy</t>
  </si>
  <si>
    <t xml:space="preserve">Masky </t>
  </si>
  <si>
    <t>Kamery a příslušenství (nájem techniky)</t>
  </si>
  <si>
    <t>Grip a speciální technika (nájem)</t>
  </si>
  <si>
    <t>Osvětlovací technika (nájem)</t>
  </si>
  <si>
    <t>Spotřební materiál</t>
  </si>
  <si>
    <t>Green screen</t>
  </si>
  <si>
    <t>Datamanagment</t>
  </si>
  <si>
    <t>Nájem ateliéru</t>
  </si>
  <si>
    <t>Provozní náklady ateliéru</t>
  </si>
  <si>
    <t>Spotřeba energií</t>
  </si>
  <si>
    <t>Ostraha ateliéru</t>
  </si>
  <si>
    <t>Doprava - ateliér</t>
  </si>
  <si>
    <t>Nájem ostatních lokací</t>
  </si>
  <si>
    <t>Vedoucí produkce</t>
  </si>
  <si>
    <t>Supervize výroby</t>
  </si>
  <si>
    <t>Asistenti produkce</t>
  </si>
  <si>
    <t>Sekretářky produkce</t>
  </si>
  <si>
    <t xml:space="preserve">Účetní </t>
  </si>
  <si>
    <t>Překlady a tlumočení</t>
  </si>
  <si>
    <t>Telefony, internetové služby</t>
  </si>
  <si>
    <t>Kurýrní a spediční služby, poštovné ad.</t>
  </si>
  <si>
    <t>Vybavení produkce, kopírovací služby ad.</t>
  </si>
  <si>
    <t>Produkční SW - nákupy a licence</t>
  </si>
  <si>
    <t>Vedoucí studia</t>
  </si>
  <si>
    <t>Technický vedoucí</t>
  </si>
  <si>
    <t>Produkce studia</t>
  </si>
  <si>
    <t>IT supervize</t>
  </si>
  <si>
    <t>IT podpora</t>
  </si>
  <si>
    <t>Nákupy a licence software</t>
  </si>
  <si>
    <t>Nákupy hardware</t>
  </si>
  <si>
    <t>Pipeline</t>
  </si>
  <si>
    <t>Ostatní data managment</t>
  </si>
  <si>
    <t>Serverové úložiště</t>
  </si>
  <si>
    <t>Strojové časy - animace</t>
  </si>
  <si>
    <t>Strojové časy - ostatní</t>
  </si>
  <si>
    <t>Nájem studia</t>
  </si>
  <si>
    <t>Spotřeba elektrické energie</t>
  </si>
  <si>
    <t>Provozní náklady studia</t>
  </si>
  <si>
    <t>Doprava - studio</t>
  </si>
  <si>
    <t xml:space="preserve">Materiál </t>
  </si>
  <si>
    <t>Řidiči</t>
  </si>
  <si>
    <t>Nájem aut (bez řidiče)</t>
  </si>
  <si>
    <t>Shipping - mezinárodní zasilatelství</t>
  </si>
  <si>
    <t>Ubytování, diety, cestovné, stravné</t>
  </si>
  <si>
    <t>Ubytování štábu a herců v ČR</t>
  </si>
  <si>
    <t>Ubytování štábu a herců mimo ČR</t>
  </si>
  <si>
    <t>Letenky včetně poplatků</t>
  </si>
  <si>
    <t>Taxi, jízdenky</t>
  </si>
  <si>
    <t>Ostatní cestovné</t>
  </si>
  <si>
    <t>Stravné vyplácené v ČR</t>
  </si>
  <si>
    <t>Stravné vyplácené v zahraničí</t>
  </si>
  <si>
    <t>Střih</t>
  </si>
  <si>
    <t>Asistenti střihu</t>
  </si>
  <si>
    <t>Nájem střižny</t>
  </si>
  <si>
    <t>Supervisor postprodukce</t>
  </si>
  <si>
    <t>Ostatní štáb</t>
  </si>
  <si>
    <t>Scanování negativu</t>
  </si>
  <si>
    <t>Příprava a zpracování dat</t>
  </si>
  <si>
    <t>On-line (on-line, off - line match)</t>
  </si>
  <si>
    <t>Barevné korekce (grading)</t>
  </si>
  <si>
    <t>VFX, matte painting, retuše</t>
  </si>
  <si>
    <t>Titulky</t>
  </si>
  <si>
    <t>Výroba masteru (DCP, HD, ad.)</t>
  </si>
  <si>
    <t>Výstupy (Deliverables)</t>
  </si>
  <si>
    <t>Služby filmových laboratoří</t>
  </si>
  <si>
    <t>Kontrolní projekce</t>
  </si>
  <si>
    <t>Obrazové archívní materiály (licence, přepisy ad.)</t>
  </si>
  <si>
    <t>Natáčení postsynchronů dialogů, voice overu</t>
  </si>
  <si>
    <t>Natáčení sborů</t>
  </si>
  <si>
    <t>Natáčení postsynchronních ruchů</t>
  </si>
  <si>
    <t>Synchronizace, editace a premixy</t>
  </si>
  <si>
    <t>Sound design</t>
  </si>
  <si>
    <t>Mix zvuku</t>
  </si>
  <si>
    <t>Mezinárodní mix M&amp;E</t>
  </si>
  <si>
    <t>Přepisy a zpracování dat</t>
  </si>
  <si>
    <t>Ostatní nezahrnuté honoráře (herci, sbory...)</t>
  </si>
  <si>
    <t>Postprodukce - hudba</t>
  </si>
  <si>
    <t xml:space="preserve">Hudební skladatel </t>
  </si>
  <si>
    <t>Hudebníci</t>
  </si>
  <si>
    <t>Zvukaři v nahrávacím studiu</t>
  </si>
  <si>
    <t>Ostatní honoráře</t>
  </si>
  <si>
    <t>Nahrávací studia</t>
  </si>
  <si>
    <t>Střih a mix hudby</t>
  </si>
  <si>
    <t>Archivní hudba, nákup licencí, poplatky (OSA, Intergram ad.)</t>
  </si>
  <si>
    <t>Delivery materiály (vč. pro NFA)</t>
  </si>
  <si>
    <t>Výroba cizojazyčných podtitulků</t>
  </si>
  <si>
    <t>Náklady na teaser, upoutávky a ukázky</t>
  </si>
  <si>
    <t>Výroba skrytých podtitulků pro sluchově postižené</t>
  </si>
  <si>
    <t>Výroba audio popisu pro zrakově postižené</t>
  </si>
  <si>
    <t>Náklady na publicitu projektu během výroby (PR, Film o filmu, ad.)</t>
  </si>
  <si>
    <t>Celní poplatky</t>
  </si>
  <si>
    <t>Bankovní poplatky, náklady na financování</t>
  </si>
  <si>
    <t>Daňoví poradci</t>
  </si>
  <si>
    <t>Účetní služby a audity</t>
  </si>
  <si>
    <t xml:space="preserve">Drobný dlouhodobý majetek </t>
  </si>
  <si>
    <t>Collecting Agency</t>
  </si>
  <si>
    <t>Poplatky fondům</t>
  </si>
  <si>
    <t>Rezerva</t>
  </si>
  <si>
    <t xml:space="preserve"> 21-01</t>
  </si>
  <si>
    <t>Rozpočtovaná rezerva (Contingency) 5-10 % z celkových nákladů – mezisoučtu</t>
  </si>
  <si>
    <t>Podíl z mezisoučtu (%)</t>
  </si>
  <si>
    <t>Podíl z přímých nákladů (%)</t>
  </si>
  <si>
    <t>Production fee - max. 7 % z celkových nákladů - mezisoučtu</t>
  </si>
  <si>
    <t>Příloha závěrečné zprávy č. 3</t>
  </si>
  <si>
    <t>Kompletní vývoj animovaného filmu</t>
  </si>
  <si>
    <t>Příjemce</t>
  </si>
  <si>
    <t xml:space="preserve">Příjemce o podporu kinematografie titulní list nevyplňuje, list se automaticky propisuje z údajů doplněných do listu podrobný rozpočet. </t>
  </si>
  <si>
    <t>Příjemce 
(označte křížkem)</t>
  </si>
  <si>
    <t>V případě, že je příjemce plátcem DPH, všechny částky v tomto rozpočtu vyplňuje v celých Kč bez DPH. 
V případě, že příjemce není plátcem, všechny částky vyplňuje v ceně konečné.</t>
  </si>
  <si>
    <t>Rozpočet výrobní
(plánované náklady výroby)</t>
  </si>
  <si>
    <t>Příjemce snižuje vývojové položky v plánovaném výrobním rozpočtu (sloupec A) oproti kompletnímu rozpočtu (sloupec B) v takové výši, ve které je Státnímu fondu kinematografie: 
- vyúčtoval v rámci výzvy na literární přípravu (v případě, že podporu obdržel příjemce) a 
- plánuje vyúčtovat v rámci tohoto projektu na kompletní vývoj</t>
  </si>
  <si>
    <t>Rozpočet kompletní
(celkové plánované náklady - vývoj i výroba)</t>
  </si>
  <si>
    <t>Aproximativní (plánovaný) výrobní rozpočet</t>
  </si>
  <si>
    <t>Komentář k aproximativnímu (plánovanému) výrobnímu rozpočtu uveďte do závěrečné zprávy.</t>
  </si>
  <si>
    <t>(Př. 1 – příjemce obdržel dotaci na literární přípravu a kompletní vývoj:
Kompletní plánovaný výrobní rozpočet (sloupec B) zahrnuje (př. obsahuje) náklady na tvorbu scénáře ve výši 600 tis. Kč (ve všech fázích vývoje a výroby). V případě, že příjemce vyúčtoval v rámci projektu literární přípravy 100 tis. Kč (celkové skutečné náklady projektu na literární přípravu) a plánuje v rámci tohoto projektu vyúčtovat 400 tis. Kč (celkové skutečné náklady projektu na kompletní vývoj), je oprávněn uvést v kompletním plánovaném výrobním rozpočtu (sloupec A) pouze 100 tis. Kč (tzn. další náklady, které vznikly/můžou vzniknout po ukončení (předložení vyúčtování) projektu literární přípravy a kompletního vývoje).)</t>
  </si>
  <si>
    <t>(Př. 2 – příjemce obdržel dotaci pouze na kompletní vývoj:
Kompletní plánovaný výrobní rozpočet (sloupec B) zahrnuje (př. obsahuje) náklady na tvorbu scénáře ve výši 600 tis. Kč (ve všech fázích vývoje a výroby). V případě, že příjemce plánuje v rámci tohoto projektu vyúčtovat 500 tis. Kč (celkové skutečné náklady projektu na literární přípravu a kompletní vývoj), je oprávněn uvést v kompletním plánovaném výrobním rozpočtu (sloupec A) pouze 100 tis. Kč (tzn. další náklady, které můžou vzniknout po ukončení (předložení vyúčtování) projektu kompletního vývoje).)</t>
  </si>
  <si>
    <t>Kompletní plánovaný rozpočet obsahuje celkové náklady na vývoj i výrobu kinematografického díla a to včetně vývojových položek (kapitoly 1 a 2), které příjemce Státnímu fondu kinematografie:
- vyúčtoval v rámci výzvy na literární přípravu (v případě, že podporu obdržel příjemce) a
- plánuje vyúčtovat v rámci tohoto projektu na kompletní vývoj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</si>
</sst>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[$Kč-405];\-#,##0\ [$Kč-405]"/>
    <numFmt numFmtId="165" formatCode="00\-00"/>
    <numFmt numFmtId="166" formatCode="#,##0\ [$Kč-405]"/>
    <numFmt numFmtId="167" formatCode="mmm\ dd"/>
    <numFmt numFmtId="168" formatCode="0.00\ %"/>
  </numFmts>
  <fonts count="9" x14ac:knownFonts="1">
    <font>
      <sz val="10"/>
      <name val="Arial"/>
      <family val="2"/>
      <charset val="238"/>
    </font>
    <font>
      <sz val="9.5"/>
      <name val="Arial"/>
      <family val="2"/>
      <charset val="1"/>
    </font>
    <font>
      <b/>
      <sz val="20"/>
      <color indexed="8"/>
      <name val="Arial"/>
      <family val="2"/>
      <charset val="1"/>
    </font>
    <font>
      <sz val="9.5"/>
      <color indexed="8"/>
      <name val="Arial"/>
      <family val="2"/>
      <charset val="1"/>
    </font>
    <font>
      <sz val="9.5"/>
      <name val="Arial"/>
      <family val="2"/>
      <charset val="238"/>
    </font>
    <font>
      <b/>
      <sz val="9.5"/>
      <name val="Arial"/>
      <family val="2"/>
      <charset val="1"/>
    </font>
    <font>
      <sz val="9.5"/>
      <color indexed="10"/>
      <name val="Arial"/>
      <family val="2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9"/>
      </left>
      <right style="hair">
        <color indexed="9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17">
    <xf numFmtId="0" fontId="0" fillId="0" borderId="0" xfId="0"/>
    <xf numFmtId="3" fontId="1" fillId="0" borderId="0" xfId="0" applyNumberFormat="1" applyFont="1" applyFill="1" applyAlignment="1" applyProtection="1">
      <alignment horizontal="left" vertical="center"/>
    </xf>
    <xf numFmtId="3" fontId="1" fillId="0" borderId="0" xfId="0" applyNumberFormat="1" applyFont="1" applyFill="1" applyAlignment="1" applyProtection="1">
      <alignment horizontal="right" vertical="center"/>
    </xf>
    <xf numFmtId="3" fontId="3" fillId="0" borderId="0" xfId="0" applyNumberFormat="1" applyFont="1" applyFill="1" applyBorder="1" applyAlignment="1" applyProtection="1">
      <alignment horizontal="right" vertical="center" readingOrder="1"/>
    </xf>
    <xf numFmtId="3" fontId="3" fillId="0" borderId="0" xfId="0" applyNumberFormat="1" applyFont="1" applyFill="1" applyBorder="1" applyAlignment="1" applyProtection="1">
      <alignment horizontal="left" vertical="center" readingOrder="1"/>
    </xf>
    <xf numFmtId="3" fontId="1" fillId="0" borderId="1" xfId="0" applyNumberFormat="1" applyFont="1" applyFill="1" applyBorder="1" applyAlignment="1" applyProtection="1">
      <alignment horizontal="left" vertical="center"/>
    </xf>
    <xf numFmtId="3" fontId="5" fillId="0" borderId="0" xfId="0" applyNumberFormat="1" applyFont="1" applyFill="1" applyAlignment="1" applyProtection="1">
      <alignment horizontal="left" vertical="center"/>
    </xf>
    <xf numFmtId="3" fontId="5" fillId="0" borderId="1" xfId="0" applyNumberFormat="1" applyFont="1" applyFill="1" applyBorder="1" applyAlignment="1" applyProtection="1">
      <alignment horizontal="center" vertical="center"/>
    </xf>
    <xf numFmtId="3" fontId="1" fillId="0" borderId="2" xfId="0" applyNumberFormat="1" applyFont="1" applyFill="1" applyBorder="1" applyAlignment="1" applyProtection="1">
      <alignment horizontal="left" vertical="center"/>
    </xf>
    <xf numFmtId="3" fontId="1" fillId="0" borderId="0" xfId="0" applyNumberFormat="1" applyFont="1" applyAlignment="1" applyProtection="1">
      <alignment horizontal="left" vertical="center"/>
    </xf>
    <xf numFmtId="3" fontId="5" fillId="0" borderId="2" xfId="0" applyNumberFormat="1" applyFont="1" applyFill="1" applyBorder="1" applyAlignment="1" applyProtection="1">
      <alignment horizontal="right" vertical="center"/>
    </xf>
    <xf numFmtId="3" fontId="1" fillId="0" borderId="3" xfId="0" applyNumberFormat="1" applyFont="1" applyFill="1" applyBorder="1" applyAlignment="1" applyProtection="1">
      <alignment horizontal="left" vertical="center"/>
    </xf>
    <xf numFmtId="164" fontId="1" fillId="0" borderId="1" xfId="0" applyNumberFormat="1" applyFont="1" applyFill="1" applyBorder="1" applyAlignment="1" applyProtection="1">
      <alignment horizontal="right" vertical="center"/>
    </xf>
    <xf numFmtId="164" fontId="1" fillId="0" borderId="4" xfId="0" applyNumberFormat="1" applyFont="1" applyFill="1" applyBorder="1" applyAlignment="1" applyProtection="1">
      <alignment horizontal="right" vertical="center"/>
    </xf>
    <xf numFmtId="3" fontId="1" fillId="0" borderId="5" xfId="0" applyNumberFormat="1" applyFont="1" applyFill="1" applyBorder="1" applyAlignment="1" applyProtection="1">
      <alignment horizontal="left" vertical="center"/>
    </xf>
    <xf numFmtId="164" fontId="1" fillId="0" borderId="5" xfId="0" applyNumberFormat="1" applyFont="1" applyFill="1" applyBorder="1" applyAlignment="1" applyProtection="1">
      <alignment horizontal="right" vertical="center"/>
    </xf>
    <xf numFmtId="164" fontId="1" fillId="0" borderId="2" xfId="0" applyNumberFormat="1" applyFont="1" applyFill="1" applyBorder="1" applyAlignment="1" applyProtection="1">
      <alignment horizontal="right" vertical="center"/>
    </xf>
    <xf numFmtId="3" fontId="1" fillId="0" borderId="6" xfId="0" applyNumberFormat="1" applyFont="1" applyFill="1" applyBorder="1" applyAlignment="1" applyProtection="1">
      <alignment horizontal="left" vertical="center"/>
    </xf>
    <xf numFmtId="165" fontId="1" fillId="0" borderId="1" xfId="0" applyNumberFormat="1" applyFont="1" applyFill="1" applyBorder="1" applyAlignment="1" applyProtection="1">
      <alignment horizontal="left" vertical="center"/>
    </xf>
    <xf numFmtId="165" fontId="1" fillId="0" borderId="4" xfId="0" applyNumberFormat="1" applyFont="1" applyFill="1" applyBorder="1" applyAlignment="1" applyProtection="1">
      <alignment horizontal="left" vertical="center"/>
    </xf>
    <xf numFmtId="164" fontId="1" fillId="0" borderId="7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  <protection locked="0"/>
    </xf>
    <xf numFmtId="3" fontId="1" fillId="0" borderId="0" xfId="0" applyNumberFormat="1" applyFont="1" applyFill="1" applyAlignment="1" applyProtection="1">
      <alignment horizontal="left" vertical="center"/>
      <protection locked="0"/>
    </xf>
    <xf numFmtId="3" fontId="1" fillId="0" borderId="0" xfId="0" applyNumberFormat="1" applyFont="1" applyFill="1" applyAlignment="1" applyProtection="1">
      <alignment horizontal="center" vertical="center"/>
    </xf>
    <xf numFmtId="165" fontId="5" fillId="0" borderId="0" xfId="0" applyNumberFormat="1" applyFont="1" applyFill="1" applyBorder="1" applyAlignment="1" applyProtection="1">
      <alignment horizontal="left" vertical="center"/>
    </xf>
    <xf numFmtId="164" fontId="1" fillId="0" borderId="0" xfId="0" applyNumberFormat="1" applyFont="1" applyFill="1" applyBorder="1" applyAlignment="1" applyProtection="1">
      <alignment horizontal="left" vertical="center"/>
    </xf>
    <xf numFmtId="164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right" vertical="center"/>
    </xf>
    <xf numFmtId="3" fontId="1" fillId="0" borderId="0" xfId="0" applyNumberFormat="1" applyFont="1" applyFill="1" applyBorder="1" applyAlignment="1" applyProtection="1">
      <alignment horizontal="right" vertical="center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vertical="center"/>
    </xf>
    <xf numFmtId="165" fontId="1" fillId="0" borderId="0" xfId="0" applyNumberFormat="1" applyFont="1" applyFill="1" applyBorder="1" applyAlignment="1" applyProtection="1">
      <alignment horizontal="left" vertical="center"/>
    </xf>
    <xf numFmtId="165" fontId="5" fillId="0" borderId="0" xfId="0" applyNumberFormat="1" applyFont="1" applyFill="1" applyAlignment="1" applyProtection="1">
      <alignment horizontal="left" vertical="center"/>
    </xf>
    <xf numFmtId="165" fontId="5" fillId="0" borderId="0" xfId="0" applyNumberFormat="1" applyFont="1" applyFill="1" applyBorder="1" applyAlignment="1" applyProtection="1">
      <alignment horizontal="center" vertical="center"/>
    </xf>
    <xf numFmtId="165" fontId="5" fillId="0" borderId="0" xfId="0" applyNumberFormat="1" applyFont="1" applyFill="1" applyBorder="1" applyAlignment="1" applyProtection="1">
      <alignment horizontal="left" vertical="center"/>
      <protection locked="0"/>
    </xf>
    <xf numFmtId="164" fontId="1" fillId="0" borderId="0" xfId="0" applyNumberFormat="1" applyFont="1" applyFill="1" applyBorder="1" applyAlignment="1" applyProtection="1">
      <alignment horizontal="left" vertical="center" wrapText="1"/>
    </xf>
    <xf numFmtId="164" fontId="1" fillId="0" borderId="0" xfId="0" applyNumberFormat="1" applyFont="1" applyFill="1" applyBorder="1" applyAlignment="1" applyProtection="1">
      <alignment vertical="center" wrapText="1"/>
    </xf>
    <xf numFmtId="164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164" fontId="1" fillId="0" borderId="0" xfId="0" applyNumberFormat="1" applyFont="1" applyFill="1" applyBorder="1" applyAlignment="1" applyProtection="1">
      <alignment horizontal="right" vertical="center" wrapText="1"/>
    </xf>
    <xf numFmtId="3" fontId="1" fillId="0" borderId="0" xfId="0" applyNumberFormat="1" applyFont="1" applyFill="1" applyBorder="1" applyAlignment="1" applyProtection="1">
      <alignment horizontal="right" vertical="center" wrapText="1"/>
    </xf>
    <xf numFmtId="164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4" fontId="5" fillId="0" borderId="1" xfId="0" applyNumberFormat="1" applyFont="1" applyFill="1" applyBorder="1" applyAlignment="1" applyProtection="1">
      <alignment horizontal="center" vertical="center"/>
    </xf>
    <xf numFmtId="165" fontId="5" fillId="0" borderId="0" xfId="0" applyNumberFormat="1" applyFont="1" applyFill="1" applyBorder="1" applyAlignment="1" applyProtection="1">
      <alignment horizontal="left" vertical="center" indent="4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66" fontId="1" fillId="0" borderId="1" xfId="0" applyNumberFormat="1" applyFont="1" applyFill="1" applyBorder="1" applyAlignment="1" applyProtection="1">
      <alignment vertical="center"/>
      <protection locked="0"/>
    </xf>
    <xf numFmtId="166" fontId="1" fillId="0" borderId="1" xfId="0" applyNumberFormat="1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right" vertical="center"/>
    </xf>
    <xf numFmtId="166" fontId="5" fillId="0" borderId="4" xfId="0" applyNumberFormat="1" applyFont="1" applyFill="1" applyBorder="1" applyAlignment="1" applyProtection="1">
      <alignment vertical="center"/>
    </xf>
    <xf numFmtId="166" fontId="5" fillId="0" borderId="4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</xf>
    <xf numFmtId="167" fontId="1" fillId="0" borderId="4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vertical="center"/>
    </xf>
    <xf numFmtId="168" fontId="4" fillId="0" borderId="4" xfId="0" applyNumberFormat="1" applyFont="1" applyFill="1" applyBorder="1" applyAlignment="1" applyProtection="1">
      <alignment horizontal="right" vertical="center"/>
    </xf>
    <xf numFmtId="166" fontId="1" fillId="0" borderId="4" xfId="0" applyNumberFormat="1" applyFont="1" applyFill="1" applyBorder="1" applyAlignment="1" applyProtection="1">
      <alignment vertical="center"/>
      <protection locked="0"/>
    </xf>
    <xf numFmtId="166" fontId="1" fillId="0" borderId="4" xfId="0" applyNumberFormat="1" applyFont="1" applyFill="1" applyBorder="1" applyAlignment="1" applyProtection="1">
      <alignment vertical="center"/>
    </xf>
    <xf numFmtId="165" fontId="7" fillId="0" borderId="0" xfId="0" applyNumberFormat="1" applyFont="1" applyFill="1" applyBorder="1" applyAlignment="1" applyProtection="1">
      <alignment horizontal="left" vertical="center"/>
    </xf>
    <xf numFmtId="49" fontId="7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left" vertical="center"/>
    </xf>
    <xf numFmtId="3" fontId="7" fillId="0" borderId="0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168" fontId="4" fillId="0" borderId="1" xfId="0" applyNumberFormat="1" applyFont="1" applyFill="1" applyBorder="1" applyAlignment="1" applyProtection="1">
      <alignment horizontal="right" vertical="center"/>
    </xf>
    <xf numFmtId="168" fontId="1" fillId="0" borderId="4" xfId="0" applyNumberFormat="1" applyFont="1" applyFill="1" applyBorder="1" applyAlignment="1" applyProtection="1">
      <alignment horizontal="right" vertical="center"/>
    </xf>
    <xf numFmtId="166" fontId="7" fillId="0" borderId="7" xfId="0" applyNumberFormat="1" applyFont="1" applyFill="1" applyBorder="1" applyAlignment="1" applyProtection="1">
      <alignment vertical="center"/>
    </xf>
    <xf numFmtId="166" fontId="7" fillId="0" borderId="8" xfId="0" applyNumberFormat="1" applyFont="1" applyFill="1" applyBorder="1" applyAlignment="1" applyProtection="1">
      <alignment vertical="center"/>
    </xf>
    <xf numFmtId="0" fontId="1" fillId="0" borderId="9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165" fontId="5" fillId="0" borderId="0" xfId="0" applyNumberFormat="1" applyFont="1" applyFill="1" applyBorder="1" applyAlignment="1" applyProtection="1">
      <alignment horizontal="left" vertical="center"/>
    </xf>
    <xf numFmtId="165" fontId="4" fillId="0" borderId="0" xfId="0" applyNumberFormat="1" applyFont="1" applyFill="1" applyBorder="1" applyAlignment="1" applyProtection="1">
      <alignment horizontal="left" vertical="center"/>
    </xf>
    <xf numFmtId="165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165" fontId="4" fillId="0" borderId="0" xfId="0" applyNumberFormat="1" applyFont="1" applyFill="1" applyBorder="1" applyAlignment="1" applyProtection="1">
      <alignment horizontal="left" vertical="center"/>
    </xf>
    <xf numFmtId="3" fontId="1" fillId="0" borderId="10" xfId="0" applyNumberFormat="1" applyFont="1" applyFill="1" applyBorder="1" applyAlignment="1" applyProtection="1">
      <alignment horizontal="left" vertical="center"/>
    </xf>
    <xf numFmtId="3" fontId="1" fillId="0" borderId="1" xfId="0" applyNumberFormat="1" applyFont="1" applyFill="1" applyBorder="1" applyAlignment="1" applyProtection="1">
      <alignment horizontal="left" vertical="center"/>
    </xf>
    <xf numFmtId="3" fontId="1" fillId="0" borderId="4" xfId="0" applyNumberFormat="1" applyFont="1" applyFill="1" applyBorder="1" applyAlignment="1" applyProtection="1">
      <alignment horizontal="left" vertical="center"/>
    </xf>
    <xf numFmtId="3" fontId="1" fillId="0" borderId="0" xfId="0" applyNumberFormat="1" applyFont="1" applyFill="1" applyBorder="1" applyAlignment="1" applyProtection="1">
      <alignment horizontal="left" vertical="center" wrapText="1"/>
    </xf>
    <xf numFmtId="3" fontId="5" fillId="0" borderId="4" xfId="0" applyNumberFormat="1" applyFont="1" applyFill="1" applyBorder="1" applyAlignment="1" applyProtection="1">
      <alignment horizontal="left" vertical="center"/>
    </xf>
    <xf numFmtId="164" fontId="5" fillId="0" borderId="11" xfId="0" applyNumberFormat="1" applyFont="1" applyFill="1" applyBorder="1" applyAlignment="1" applyProtection="1">
      <alignment horizontal="center" vertical="center" wrapText="1"/>
    </xf>
    <xf numFmtId="164" fontId="5" fillId="0" borderId="12" xfId="0" applyNumberFormat="1" applyFont="1" applyFill="1" applyBorder="1" applyAlignment="1" applyProtection="1">
      <alignment horizontal="center" vertical="center" wrapText="1"/>
    </xf>
    <xf numFmtId="3" fontId="2" fillId="0" borderId="0" xfId="0" applyNumberFormat="1" applyFont="1" applyFill="1" applyBorder="1" applyAlignment="1" applyProtection="1">
      <alignment horizontal="left" vertical="center" readingOrder="1"/>
    </xf>
    <xf numFmtId="3" fontId="4" fillId="0" borderId="1" xfId="0" applyNumberFormat="1" applyFont="1" applyFill="1" applyBorder="1" applyAlignment="1" applyProtection="1">
      <alignment horizontal="left" vertical="center"/>
      <protection locked="0"/>
    </xf>
    <xf numFmtId="165" fontId="4" fillId="0" borderId="0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left" vertical="center"/>
    </xf>
    <xf numFmtId="49" fontId="1" fillId="0" borderId="4" xfId="0" applyNumberFormat="1" applyFont="1" applyFill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left" vertical="center"/>
    </xf>
    <xf numFmtId="164" fontId="1" fillId="0" borderId="0" xfId="0" applyNumberFormat="1" applyFont="1" applyFill="1" applyBorder="1" applyAlignment="1" applyProtection="1">
      <alignment horizontal="left" vertical="center" wrapText="1"/>
    </xf>
    <xf numFmtId="165" fontId="1" fillId="0" borderId="0" xfId="0" applyNumberFormat="1" applyFont="1" applyFill="1" applyBorder="1" applyAlignment="1" applyProtection="1">
      <alignment horizontal="left" vertical="center" wrapText="1"/>
    </xf>
    <xf numFmtId="165" fontId="5" fillId="0" borderId="4" xfId="0" applyNumberFormat="1" applyFont="1" applyFill="1" applyBorder="1" applyAlignment="1" applyProtection="1">
      <alignment horizontal="left" vertical="center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3" fontId="5" fillId="0" borderId="4" xfId="0" applyNumberFormat="1" applyFont="1" applyFill="1" applyBorder="1" applyAlignment="1" applyProtection="1">
      <alignment horizontal="center" vertical="center"/>
    </xf>
    <xf numFmtId="164" fontId="5" fillId="0" borderId="4" xfId="0" applyNumberFormat="1" applyFont="1" applyFill="1" applyBorder="1" applyAlignment="1" applyProtection="1">
      <alignment horizontal="center" vertical="center" wrapText="1"/>
    </xf>
    <xf numFmtId="165" fontId="4" fillId="0" borderId="0" xfId="0" applyNumberFormat="1" applyFont="1" applyFill="1" applyBorder="1" applyAlignment="1" applyProtection="1">
      <alignment horizontal="left" vertical="center"/>
    </xf>
    <xf numFmtId="165" fontId="1" fillId="0" borderId="1" xfId="0" applyNumberFormat="1" applyFont="1" applyFill="1" applyBorder="1" applyAlignment="1" applyProtection="1">
      <alignment horizontal="left" vertical="center" wrapText="1"/>
    </xf>
    <xf numFmtId="164" fontId="1" fillId="0" borderId="1" xfId="0" applyNumberFormat="1" applyFont="1" applyFill="1" applyBorder="1" applyAlignment="1" applyProtection="1">
      <alignment horizontal="left" vertical="center"/>
    </xf>
    <xf numFmtId="3" fontId="1" fillId="0" borderId="1" xfId="0" applyNumberFormat="1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536"/>
  <sheetViews>
    <sheetView tabSelected="1" workbookViewId="0">
      <selection sqref="A1:D1"/>
    </sheetView>
  </sheetViews>
  <sheetFormatPr defaultColWidth="43.109375" defaultRowHeight="17.25" customHeight="1" x14ac:dyDescent="0.25"/>
  <cols>
    <col min="1" max="1" width="6.44140625" style="1" customWidth="1"/>
    <col min="2" max="2" width="10.44140625" style="1" customWidth="1"/>
    <col min="3" max="3" width="53.88671875" style="1" customWidth="1"/>
    <col min="4" max="5" width="17.88671875" style="2" customWidth="1"/>
    <col min="6" max="16" width="11.44140625" style="1" customWidth="1"/>
    <col min="17" max="235" width="11.5546875" style="1" customWidth="1"/>
    <col min="236" max="236" width="9.33203125" style="1" customWidth="1"/>
    <col min="237" max="16384" width="43.109375" style="1"/>
  </cols>
  <sheetData>
    <row r="1" spans="1:7" ht="29.25" customHeight="1" x14ac:dyDescent="0.25">
      <c r="A1" s="95" t="s">
        <v>248</v>
      </c>
      <c r="B1" s="95"/>
      <c r="C1" s="95"/>
      <c r="D1" s="95"/>
      <c r="E1" s="3"/>
      <c r="F1" s="4"/>
      <c r="G1" s="4"/>
    </row>
    <row r="2" spans="1:7" ht="29.25" customHeight="1" x14ac:dyDescent="0.25">
      <c r="A2" s="95" t="s">
        <v>257</v>
      </c>
      <c r="B2" s="95"/>
      <c r="C2" s="95"/>
      <c r="D2" s="95"/>
      <c r="E2" s="3"/>
      <c r="F2" s="4"/>
      <c r="G2" s="4"/>
    </row>
    <row r="3" spans="1:7" ht="29.25" customHeight="1" x14ac:dyDescent="0.25">
      <c r="A3" s="95" t="s">
        <v>249</v>
      </c>
      <c r="B3" s="95"/>
      <c r="C3" s="95"/>
      <c r="D3" s="95"/>
      <c r="E3" s="3"/>
      <c r="F3" s="4"/>
      <c r="G3" s="4"/>
    </row>
    <row r="4" spans="1:7" ht="28.35" customHeight="1" x14ac:dyDescent="0.25"/>
    <row r="5" spans="1:7" ht="17.25" customHeight="1" x14ac:dyDescent="0.25">
      <c r="A5" s="89" t="s">
        <v>250</v>
      </c>
      <c r="B5" s="89"/>
      <c r="C5" s="96" t="str">
        <f>IF('Podrobný rozpočet'!C5=0," ",'Podrobný rozpočet'!C5)</f>
        <v xml:space="preserve"> </v>
      </c>
      <c r="D5" s="96"/>
      <c r="E5" s="96"/>
    </row>
    <row r="6" spans="1:7" ht="17.25" customHeight="1" x14ac:dyDescent="0.25">
      <c r="A6" s="89" t="s">
        <v>0</v>
      </c>
      <c r="B6" s="89"/>
      <c r="C6" s="96" t="str">
        <f>IF('Podrobný rozpočet'!C6=0," ",'Podrobný rozpočet'!C6)</f>
        <v xml:space="preserve"> </v>
      </c>
      <c r="D6" s="96"/>
      <c r="E6" s="96"/>
    </row>
    <row r="8" spans="1:7" ht="40.5" customHeight="1" x14ac:dyDescent="0.25">
      <c r="A8" s="91" t="s">
        <v>251</v>
      </c>
      <c r="B8" s="91"/>
      <c r="C8" s="91"/>
      <c r="D8" s="91"/>
      <c r="E8" s="91"/>
    </row>
    <row r="9" spans="1:7" ht="28.35" customHeight="1" x14ac:dyDescent="0.25">
      <c r="A9" s="6"/>
    </row>
    <row r="10" spans="1:7" ht="17.25" customHeight="1" x14ac:dyDescent="0.25">
      <c r="A10" s="92" t="s">
        <v>1</v>
      </c>
      <c r="B10" s="92"/>
      <c r="C10" s="92"/>
      <c r="D10" s="7" t="s">
        <v>2</v>
      </c>
      <c r="E10" s="7" t="s">
        <v>3</v>
      </c>
    </row>
    <row r="11" spans="1:7" ht="17.25" customHeight="1" x14ac:dyDescent="0.25">
      <c r="A11" s="92"/>
      <c r="B11" s="92"/>
      <c r="C11" s="92"/>
      <c r="D11" s="93" t="s">
        <v>4</v>
      </c>
      <c r="E11" s="94" t="s">
        <v>5</v>
      </c>
    </row>
    <row r="12" spans="1:7" ht="17.25" customHeight="1" x14ac:dyDescent="0.25">
      <c r="A12" s="92"/>
      <c r="B12" s="92"/>
      <c r="C12" s="92"/>
      <c r="D12" s="93"/>
      <c r="E12" s="94"/>
    </row>
    <row r="13" spans="1:7" ht="17.25" customHeight="1" x14ac:dyDescent="0.25">
      <c r="A13" s="92"/>
      <c r="B13" s="92"/>
      <c r="C13" s="92"/>
      <c r="D13" s="93"/>
      <c r="E13" s="94"/>
    </row>
    <row r="14" spans="1:7" s="11" customFormat="1" ht="9" customHeight="1" x14ac:dyDescent="0.25">
      <c r="A14" s="8"/>
      <c r="B14" s="8"/>
      <c r="C14" s="9"/>
      <c r="D14" s="10"/>
      <c r="E14" s="10"/>
    </row>
    <row r="15" spans="1:7" ht="17.25" customHeight="1" x14ac:dyDescent="0.25">
      <c r="A15" s="5">
        <v>1</v>
      </c>
      <c r="B15" s="89" t="s">
        <v>6</v>
      </c>
      <c r="C15" s="89"/>
      <c r="D15" s="12">
        <f>'Podrobný rozpočet'!G41</f>
        <v>0</v>
      </c>
      <c r="E15" s="12">
        <f>'Podrobný rozpočet'!H41</f>
        <v>0</v>
      </c>
    </row>
    <row r="16" spans="1:7" ht="17.25" customHeight="1" x14ac:dyDescent="0.25">
      <c r="A16" s="5">
        <v>2</v>
      </c>
      <c r="B16" s="89" t="s">
        <v>7</v>
      </c>
      <c r="C16" s="89"/>
      <c r="D16" s="12">
        <f>'Podrobný rozpočet'!G80</f>
        <v>0</v>
      </c>
      <c r="E16" s="12">
        <f>'Podrobný rozpočet'!H80</f>
        <v>0</v>
      </c>
    </row>
    <row r="17" spans="1:5" ht="17.25" customHeight="1" x14ac:dyDescent="0.25">
      <c r="A17" s="5">
        <v>3</v>
      </c>
      <c r="B17" s="89" t="s">
        <v>8</v>
      </c>
      <c r="C17" s="89"/>
      <c r="D17" s="12">
        <f>'Podrobný rozpočet'!G88</f>
        <v>0</v>
      </c>
      <c r="E17" s="12">
        <f>'Podrobný rozpočet'!H88</f>
        <v>0</v>
      </c>
    </row>
    <row r="18" spans="1:5" ht="17.25" customHeight="1" x14ac:dyDescent="0.25">
      <c r="A18" s="5">
        <v>4</v>
      </c>
      <c r="B18" s="89" t="s">
        <v>9</v>
      </c>
      <c r="C18" s="89"/>
      <c r="D18" s="12">
        <f>'Podrobný rozpočet'!G93</f>
        <v>0</v>
      </c>
      <c r="E18" s="12">
        <f>'Podrobný rozpočet'!H93</f>
        <v>0</v>
      </c>
    </row>
    <row r="19" spans="1:5" ht="17.25" customHeight="1" x14ac:dyDescent="0.25">
      <c r="A19" s="5">
        <v>5</v>
      </c>
      <c r="B19" s="89" t="s">
        <v>10</v>
      </c>
      <c r="C19" s="89"/>
      <c r="D19" s="12">
        <f>'Podrobný rozpočet'!G101</f>
        <v>0</v>
      </c>
      <c r="E19" s="12">
        <f>'Podrobný rozpočet'!H101</f>
        <v>0</v>
      </c>
    </row>
    <row r="20" spans="1:5" ht="17.25" customHeight="1" x14ac:dyDescent="0.25">
      <c r="A20" s="5">
        <v>6</v>
      </c>
      <c r="B20" s="89" t="s">
        <v>11</v>
      </c>
      <c r="C20" s="89"/>
      <c r="D20" s="12">
        <f>'Podrobný rozpočet'!G111</f>
        <v>0</v>
      </c>
      <c r="E20" s="12">
        <f>'Podrobný rozpočet'!H111</f>
        <v>0</v>
      </c>
    </row>
    <row r="21" spans="1:5" ht="17.25" customHeight="1" x14ac:dyDescent="0.25">
      <c r="A21" s="5">
        <v>7</v>
      </c>
      <c r="B21" s="89" t="s">
        <v>12</v>
      </c>
      <c r="C21" s="89"/>
      <c r="D21" s="12">
        <f>'Podrobný rozpočet'!G119</f>
        <v>0</v>
      </c>
      <c r="E21" s="12">
        <f>'Podrobný rozpočet'!H119</f>
        <v>0</v>
      </c>
    </row>
    <row r="22" spans="1:5" ht="17.25" customHeight="1" x14ac:dyDescent="0.25">
      <c r="A22" s="5">
        <v>8</v>
      </c>
      <c r="B22" s="89" t="s">
        <v>13</v>
      </c>
      <c r="C22" s="89"/>
      <c r="D22" s="12">
        <f>'Podrobný rozpočet'!G130</f>
        <v>0</v>
      </c>
      <c r="E22" s="12">
        <f>'Podrobný rozpočet'!H130</f>
        <v>0</v>
      </c>
    </row>
    <row r="23" spans="1:5" ht="17.25" customHeight="1" x14ac:dyDescent="0.25">
      <c r="A23" s="5">
        <v>9</v>
      </c>
      <c r="B23" s="89" t="s">
        <v>14</v>
      </c>
      <c r="C23" s="89"/>
      <c r="D23" s="12">
        <f>'Podrobný rozpočet'!G144</f>
        <v>0</v>
      </c>
      <c r="E23" s="12">
        <f>'Podrobný rozpočet'!H144</f>
        <v>0</v>
      </c>
    </row>
    <row r="24" spans="1:5" ht="17.25" customHeight="1" x14ac:dyDescent="0.25">
      <c r="A24" s="5">
        <v>10</v>
      </c>
      <c r="B24" s="89" t="s">
        <v>15</v>
      </c>
      <c r="C24" s="89"/>
      <c r="D24" s="12">
        <f>'Podrobný rozpočet'!G175</f>
        <v>0</v>
      </c>
      <c r="E24" s="12">
        <f>'Podrobný rozpočet'!H175</f>
        <v>0</v>
      </c>
    </row>
    <row r="25" spans="1:5" ht="17.25" customHeight="1" x14ac:dyDescent="0.25">
      <c r="A25" s="5">
        <v>11</v>
      </c>
      <c r="B25" s="89" t="s">
        <v>16</v>
      </c>
      <c r="C25" s="89"/>
      <c r="D25" s="12">
        <f>'Podrobný rozpočet'!G190</f>
        <v>0</v>
      </c>
      <c r="E25" s="12">
        <f>'Podrobný rozpočet'!H190</f>
        <v>0</v>
      </c>
    </row>
    <row r="26" spans="1:5" ht="17.25" customHeight="1" x14ac:dyDescent="0.25">
      <c r="A26" s="5">
        <v>12</v>
      </c>
      <c r="B26" s="89" t="s">
        <v>17</v>
      </c>
      <c r="C26" s="89"/>
      <c r="D26" s="12">
        <f>'Podrobný rozpočet'!G210</f>
        <v>0</v>
      </c>
      <c r="E26" s="12">
        <f>'Podrobný rozpočet'!H210</f>
        <v>0</v>
      </c>
    </row>
    <row r="27" spans="1:5" ht="17.25" customHeight="1" x14ac:dyDescent="0.25">
      <c r="A27" s="5">
        <v>13</v>
      </c>
      <c r="B27" s="89" t="s">
        <v>18</v>
      </c>
      <c r="C27" s="89"/>
      <c r="D27" s="12">
        <f>'Podrobný rozpočet'!G220</f>
        <v>0</v>
      </c>
      <c r="E27" s="12">
        <f>'Podrobný rozpočet'!H220</f>
        <v>0</v>
      </c>
    </row>
    <row r="28" spans="1:5" ht="17.25" customHeight="1" x14ac:dyDescent="0.25">
      <c r="A28" s="5">
        <v>14</v>
      </c>
      <c r="B28" s="89" t="s">
        <v>19</v>
      </c>
      <c r="C28" s="89"/>
      <c r="D28" s="12">
        <f>'Podrobný rozpočet'!G231</f>
        <v>0</v>
      </c>
      <c r="E28" s="12">
        <f>'Podrobný rozpočet'!H231</f>
        <v>0</v>
      </c>
    </row>
    <row r="29" spans="1:5" ht="17.25" customHeight="1" x14ac:dyDescent="0.25">
      <c r="A29" s="5">
        <v>15</v>
      </c>
      <c r="B29" s="89" t="s">
        <v>20</v>
      </c>
      <c r="C29" s="89"/>
      <c r="D29" s="12">
        <f>'Podrobný rozpočet'!G238</f>
        <v>0</v>
      </c>
      <c r="E29" s="12">
        <f>'Podrobný rozpočet'!H238</f>
        <v>0</v>
      </c>
    </row>
    <row r="30" spans="1:5" ht="17.25" customHeight="1" x14ac:dyDescent="0.25">
      <c r="A30" s="5">
        <v>16</v>
      </c>
      <c r="B30" s="89" t="s">
        <v>21</v>
      </c>
      <c r="C30" s="89"/>
      <c r="D30" s="12">
        <f>'Podrobný rozpočet'!G256</f>
        <v>0</v>
      </c>
      <c r="E30" s="12">
        <f>'Podrobný rozpočet'!H256</f>
        <v>0</v>
      </c>
    </row>
    <row r="31" spans="1:5" ht="17.25" customHeight="1" x14ac:dyDescent="0.25">
      <c r="A31" s="5">
        <v>17</v>
      </c>
      <c r="B31" s="89" t="s">
        <v>22</v>
      </c>
      <c r="C31" s="89"/>
      <c r="D31" s="12">
        <f>'Podrobný rozpočet'!G270</f>
        <v>0</v>
      </c>
      <c r="E31" s="12">
        <f>'Podrobný rozpočet'!H270</f>
        <v>0</v>
      </c>
    </row>
    <row r="32" spans="1:5" ht="17.25" customHeight="1" x14ac:dyDescent="0.25">
      <c r="A32" s="5">
        <v>18</v>
      </c>
      <c r="B32" s="89" t="s">
        <v>23</v>
      </c>
      <c r="C32" s="89"/>
      <c r="D32" s="12">
        <f>'Podrobný rozpočet'!G281</f>
        <v>0</v>
      </c>
      <c r="E32" s="12">
        <f>'Podrobný rozpočet'!H281</f>
        <v>0</v>
      </c>
    </row>
    <row r="33" spans="1:5" ht="17.25" customHeight="1" x14ac:dyDescent="0.25">
      <c r="A33" s="5">
        <v>19</v>
      </c>
      <c r="B33" s="89" t="s">
        <v>24</v>
      </c>
      <c r="C33" s="89"/>
      <c r="D33" s="12">
        <f>'Podrobný rozpočet'!G290</f>
        <v>0</v>
      </c>
      <c r="E33" s="12">
        <f>'Podrobný rozpočet'!H290</f>
        <v>0</v>
      </c>
    </row>
    <row r="34" spans="1:5" ht="17.25" customHeight="1" x14ac:dyDescent="0.25">
      <c r="A34" s="5">
        <v>20</v>
      </c>
      <c r="B34" s="89" t="s">
        <v>25</v>
      </c>
      <c r="C34" s="89"/>
      <c r="D34" s="12">
        <f>'Podrobný rozpočet'!G304</f>
        <v>0</v>
      </c>
      <c r="E34" s="12">
        <f>'Podrobný rozpočet'!H304</f>
        <v>0</v>
      </c>
    </row>
    <row r="35" spans="1:5" ht="17.25" customHeight="1" x14ac:dyDescent="0.25">
      <c r="A35" s="5">
        <v>21</v>
      </c>
      <c r="B35" s="89" t="s">
        <v>26</v>
      </c>
      <c r="C35" s="89"/>
      <c r="D35" s="12">
        <f>'Podrobný rozpočet'!G307</f>
        <v>0</v>
      </c>
      <c r="E35" s="12">
        <f>'Podrobný rozpočet'!H307</f>
        <v>0</v>
      </c>
    </row>
    <row r="36" spans="1:5" ht="17.25" customHeight="1" x14ac:dyDescent="0.25">
      <c r="A36" s="90" t="s">
        <v>27</v>
      </c>
      <c r="B36" s="90"/>
      <c r="C36" s="90"/>
      <c r="D36" s="13">
        <f>'Podrobný rozpočet'!G309</f>
        <v>0</v>
      </c>
      <c r="E36" s="13">
        <f>'Podrobný rozpočet'!H309</f>
        <v>0</v>
      </c>
    </row>
    <row r="37" spans="1:5" ht="9" customHeight="1" x14ac:dyDescent="0.25">
      <c r="A37" s="14"/>
      <c r="B37" s="14"/>
      <c r="C37" s="14"/>
      <c r="D37" s="15"/>
      <c r="E37" s="15"/>
    </row>
    <row r="38" spans="1:5" ht="17.25" customHeight="1" x14ac:dyDescent="0.25">
      <c r="A38" s="90" t="s">
        <v>28</v>
      </c>
      <c r="B38" s="90"/>
      <c r="C38" s="90"/>
      <c r="D38" s="13">
        <f>'Podrobný rozpočet'!G311</f>
        <v>0</v>
      </c>
      <c r="E38" s="13">
        <f>'Podrobný rozpočet'!H311</f>
        <v>0</v>
      </c>
    </row>
    <row r="39" spans="1:5" s="17" customFormat="1" ht="9" customHeight="1" x14ac:dyDescent="0.25">
      <c r="A39" s="8"/>
      <c r="B39" s="8"/>
      <c r="C39" s="9"/>
      <c r="D39" s="16"/>
      <c r="E39" s="16"/>
    </row>
    <row r="40" spans="1:5" ht="17.25" customHeight="1" x14ac:dyDescent="0.25">
      <c r="A40" s="18">
        <v>2201</v>
      </c>
      <c r="B40" s="89" t="s">
        <v>29</v>
      </c>
      <c r="C40" s="89"/>
      <c r="D40" s="12">
        <f>'Podrobný rozpočet'!G313</f>
        <v>0</v>
      </c>
      <c r="E40" s="12">
        <f>'Podrobný rozpočet'!H313</f>
        <v>0</v>
      </c>
    </row>
    <row r="41" spans="1:5" ht="17.25" customHeight="1" x14ac:dyDescent="0.25">
      <c r="A41" s="18">
        <v>2202</v>
      </c>
      <c r="B41" s="89" t="s">
        <v>30</v>
      </c>
      <c r="C41" s="89"/>
      <c r="D41" s="12">
        <f>'Podrobný rozpočet'!G314</f>
        <v>0</v>
      </c>
      <c r="E41" s="12">
        <f>'Podrobný rozpočet'!H314</f>
        <v>0</v>
      </c>
    </row>
    <row r="42" spans="1:5" ht="17.25" customHeight="1" x14ac:dyDescent="0.25">
      <c r="A42" s="19">
        <v>2203</v>
      </c>
      <c r="B42" s="90" t="s">
        <v>31</v>
      </c>
      <c r="C42" s="90"/>
      <c r="D42" s="13">
        <f>'Podrobný rozpočet'!G315</f>
        <v>0</v>
      </c>
      <c r="E42" s="13">
        <f>'Podrobný rozpočet'!H315</f>
        <v>0</v>
      </c>
    </row>
    <row r="43" spans="1:5" s="17" customFormat="1" ht="9" customHeight="1" x14ac:dyDescent="0.25">
      <c r="A43" s="14"/>
      <c r="B43" s="14"/>
      <c r="C43" s="9"/>
      <c r="D43" s="15"/>
      <c r="E43" s="15"/>
    </row>
    <row r="44" spans="1:5" ht="20.100000000000001" customHeight="1" x14ac:dyDescent="0.25">
      <c r="A44" s="88" t="s">
        <v>32</v>
      </c>
      <c r="B44" s="88"/>
      <c r="C44" s="88"/>
      <c r="D44" s="20">
        <f>'Podrobný rozpočet'!G317</f>
        <v>0</v>
      </c>
      <c r="E44" s="20">
        <f>'Podrobný rozpočet'!H317</f>
        <v>0</v>
      </c>
    </row>
    <row r="65497" ht="12.75" customHeight="1" x14ac:dyDescent="0.25"/>
    <row r="65498" ht="12.75" customHeight="1" x14ac:dyDescent="0.25"/>
    <row r="65499" ht="12.75" customHeight="1" x14ac:dyDescent="0.25"/>
    <row r="65500" ht="12.75" customHeight="1" x14ac:dyDescent="0.25"/>
    <row r="65501" ht="12.75" customHeight="1" x14ac:dyDescent="0.25"/>
    <row r="65502" ht="12.75" customHeight="1" x14ac:dyDescent="0.25"/>
    <row r="65503" ht="12.75" customHeight="1" x14ac:dyDescent="0.25"/>
    <row r="65504" ht="12.75" customHeight="1" x14ac:dyDescent="0.25"/>
    <row r="65505" ht="12.75" customHeight="1" x14ac:dyDescent="0.25"/>
    <row r="65506" ht="12.75" customHeight="1" x14ac:dyDescent="0.25"/>
    <row r="65507" ht="12.75" customHeight="1" x14ac:dyDescent="0.25"/>
    <row r="65508" ht="12.75" customHeight="1" x14ac:dyDescent="0.25"/>
    <row r="65509" ht="12.75" customHeight="1" x14ac:dyDescent="0.25"/>
    <row r="65510" ht="12.75" customHeight="1" x14ac:dyDescent="0.25"/>
    <row r="65511" ht="12.75" customHeight="1" x14ac:dyDescent="0.25"/>
    <row r="65512" ht="12.75" customHeight="1" x14ac:dyDescent="0.25"/>
    <row r="65513" ht="12.75" customHeight="1" x14ac:dyDescent="0.25"/>
    <row r="65514" ht="12.75" customHeight="1" x14ac:dyDescent="0.25"/>
    <row r="65515" ht="12.75" customHeight="1" x14ac:dyDescent="0.25"/>
    <row r="65516" ht="12.75" customHeight="1" x14ac:dyDescent="0.25"/>
    <row r="65517" ht="12.75" customHeight="1" x14ac:dyDescent="0.25"/>
    <row r="65518" ht="12.75" customHeight="1" x14ac:dyDescent="0.25"/>
    <row r="65519" ht="12.75" customHeight="1" x14ac:dyDescent="0.25"/>
    <row r="65520" ht="12.75" customHeight="1" x14ac:dyDescent="0.25"/>
    <row r="65521" ht="12.75" customHeight="1" x14ac:dyDescent="0.25"/>
    <row r="65522" ht="12.75" customHeight="1" x14ac:dyDescent="0.25"/>
    <row r="65523" ht="12.75" customHeight="1" x14ac:dyDescent="0.25"/>
    <row r="65524" ht="12.75" customHeight="1" x14ac:dyDescent="0.25"/>
    <row r="65525" ht="12.75" customHeight="1" x14ac:dyDescent="0.25"/>
    <row r="65526" ht="12.75" customHeight="1" x14ac:dyDescent="0.25"/>
    <row r="65527" ht="12.75" customHeight="1" x14ac:dyDescent="0.25"/>
    <row r="65528" ht="14.1" customHeight="1" x14ac:dyDescent="0.25"/>
    <row r="65529" ht="14.1" customHeight="1" x14ac:dyDescent="0.25"/>
    <row r="65530" ht="14.1" customHeight="1" x14ac:dyDescent="0.25"/>
    <row r="65531" ht="14.1" customHeight="1" x14ac:dyDescent="0.25"/>
    <row r="65532" ht="14.1" customHeight="1" x14ac:dyDescent="0.25"/>
    <row r="65533" ht="14.1" customHeight="1" x14ac:dyDescent="0.25"/>
    <row r="65534" ht="14.1" customHeight="1" x14ac:dyDescent="0.25"/>
    <row r="65535" ht="14.1" customHeight="1" x14ac:dyDescent="0.25"/>
    <row r="65536" ht="14.1" customHeight="1" x14ac:dyDescent="0.25"/>
  </sheetData>
  <sheetProtection algorithmName="SHA-512" hashValue="a6Ltk4wFrppEF8rCassQ3CYeFRpWLPekoZvbS3rQNyYRL2Nr5x66sQfTKMws+A34CbNN69troJuydIkWTIJ0SQ==" saltValue="D9uh3Gphw9wuyLoQCph2uQ==" spinCount="100000" sheet="1" objects="1" scenarios="1"/>
  <protectedRanges>
    <protectedRange sqref="C5:E6" name="Oblast1"/>
  </protectedRanges>
  <mergeCells count="38">
    <mergeCell ref="A1:D1"/>
    <mergeCell ref="A3:D3"/>
    <mergeCell ref="A5:B5"/>
    <mergeCell ref="C5:E5"/>
    <mergeCell ref="A6:B6"/>
    <mergeCell ref="C6:E6"/>
    <mergeCell ref="A2:D2"/>
    <mergeCell ref="B22:C22"/>
    <mergeCell ref="A8:E8"/>
    <mergeCell ref="A10:C13"/>
    <mergeCell ref="D11:D13"/>
    <mergeCell ref="E11:E13"/>
    <mergeCell ref="B15:C15"/>
    <mergeCell ref="B16:C16"/>
    <mergeCell ref="B17:C17"/>
    <mergeCell ref="B18:C18"/>
    <mergeCell ref="B19:C19"/>
    <mergeCell ref="B20:C20"/>
    <mergeCell ref="B21:C2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44:C44"/>
    <mergeCell ref="B35:C35"/>
    <mergeCell ref="A36:C36"/>
    <mergeCell ref="A38:C38"/>
    <mergeCell ref="B40:C40"/>
    <mergeCell ref="B41:C41"/>
    <mergeCell ref="B42:C42"/>
  </mergeCells>
  <pageMargins left="0.74791666666666667" right="0.74791666666666667" top="0.74791666666666667" bottom="0.9145833333333333" header="0.51180555555555551" footer="0.74791666666666667"/>
  <pageSetup paperSize="9" orientation="landscape" useFirstPageNumber="1" horizontalDpi="300" verticalDpi="300"/>
  <headerFooter alignWithMargins="0">
    <oddFooter>&amp;LStátní fond kinematografie&amp;C&amp;"Times New Roman,obyčejné"&amp;12Formulář rozpočtu&amp;R&amp;"Times New Roman,obyčejné"&amp;12Titulní list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18"/>
  <sheetViews>
    <sheetView zoomScaleSheetLayoutView="75" workbookViewId="0">
      <selection sqref="A1:D1"/>
    </sheetView>
  </sheetViews>
  <sheetFormatPr defaultColWidth="43.109375" defaultRowHeight="13.95" customHeight="1" x14ac:dyDescent="0.25"/>
  <cols>
    <col min="1" max="1" width="6.44140625" style="21" customWidth="1"/>
    <col min="2" max="2" width="10.44140625" style="22" customWidth="1"/>
    <col min="3" max="3" width="55.6640625" style="22" customWidth="1"/>
    <col min="4" max="4" width="17.88671875" style="23" customWidth="1"/>
    <col min="5" max="6" width="17.88671875" style="22" customWidth="1"/>
    <col min="7" max="7" width="21.77734375" style="22" customWidth="1"/>
    <col min="8" max="8" width="21.77734375" style="24" customWidth="1"/>
    <col min="9" max="248" width="11.5546875" style="22" customWidth="1"/>
    <col min="249" max="249" width="9.33203125" style="22" customWidth="1"/>
    <col min="250" max="16384" width="43.109375" style="22"/>
  </cols>
  <sheetData>
    <row r="1" spans="1:12" s="1" customFormat="1" ht="29.25" customHeight="1" x14ac:dyDescent="0.25">
      <c r="A1" s="95" t="s">
        <v>248</v>
      </c>
      <c r="B1" s="95"/>
      <c r="C1" s="95"/>
      <c r="D1" s="95"/>
      <c r="E1" s="4"/>
      <c r="F1" s="4"/>
      <c r="G1" s="4"/>
      <c r="H1" s="25"/>
    </row>
    <row r="2" spans="1:12" s="1" customFormat="1" ht="29.25" customHeight="1" x14ac:dyDescent="0.25">
      <c r="A2" s="95" t="s">
        <v>257</v>
      </c>
      <c r="B2" s="95"/>
      <c r="C2" s="95"/>
      <c r="D2" s="95"/>
      <c r="E2" s="4"/>
      <c r="F2" s="4"/>
      <c r="G2" s="4"/>
      <c r="H2" s="25"/>
    </row>
    <row r="3" spans="1:12" s="1" customFormat="1" ht="29.25" customHeight="1" x14ac:dyDescent="0.25">
      <c r="A3" s="95" t="s">
        <v>249</v>
      </c>
      <c r="B3" s="95"/>
      <c r="C3" s="95"/>
      <c r="D3" s="95"/>
      <c r="E3" s="4"/>
      <c r="F3" s="4"/>
      <c r="G3" s="4"/>
      <c r="H3" s="25"/>
    </row>
    <row r="4" spans="1:12" s="1" customFormat="1" ht="28.35" customHeight="1" x14ac:dyDescent="0.25">
      <c r="D4" s="26"/>
      <c r="H4" s="25"/>
    </row>
    <row r="5" spans="1:12" s="1" customFormat="1" ht="17.25" customHeight="1" x14ac:dyDescent="0.25">
      <c r="A5" s="89" t="s">
        <v>250</v>
      </c>
      <c r="B5" s="89"/>
      <c r="C5" s="116"/>
      <c r="D5" s="116"/>
      <c r="E5" s="116"/>
      <c r="H5" s="25"/>
    </row>
    <row r="6" spans="1:12" s="1" customFormat="1" ht="17.25" customHeight="1" x14ac:dyDescent="0.25">
      <c r="A6" s="89" t="s">
        <v>0</v>
      </c>
      <c r="B6" s="89"/>
      <c r="C6" s="116"/>
      <c r="D6" s="116"/>
      <c r="E6" s="116"/>
      <c r="H6" s="25"/>
    </row>
    <row r="7" spans="1:12" ht="17.25" customHeight="1" x14ac:dyDescent="0.25">
      <c r="A7" s="27"/>
      <c r="B7" s="28"/>
      <c r="C7" s="28"/>
      <c r="D7" s="29"/>
      <c r="E7" s="30"/>
      <c r="F7" s="31"/>
      <c r="G7" s="32"/>
      <c r="H7" s="33"/>
      <c r="I7" s="31"/>
    </row>
    <row r="8" spans="1:12" ht="17.25" customHeight="1" x14ac:dyDescent="0.25">
      <c r="A8" s="114" t="s">
        <v>252</v>
      </c>
      <c r="B8" s="114"/>
      <c r="C8" s="115" t="s">
        <v>33</v>
      </c>
      <c r="D8" s="115"/>
      <c r="E8" s="115"/>
      <c r="F8" s="34"/>
      <c r="G8" s="32"/>
      <c r="H8" s="33"/>
      <c r="I8" s="31"/>
    </row>
    <row r="9" spans="1:12" ht="17.25" customHeight="1" x14ac:dyDescent="0.25">
      <c r="A9" s="114"/>
      <c r="B9" s="114"/>
      <c r="C9" s="115" t="s">
        <v>34</v>
      </c>
      <c r="D9" s="115"/>
      <c r="E9" s="115"/>
      <c r="F9" s="34"/>
      <c r="G9" s="32"/>
      <c r="H9" s="33"/>
      <c r="I9" s="31"/>
      <c r="L9" s="35"/>
    </row>
    <row r="10" spans="1:12" ht="17.25" customHeight="1" x14ac:dyDescent="0.25">
      <c r="A10" s="36"/>
      <c r="B10" s="28"/>
      <c r="C10" s="28"/>
      <c r="D10" s="29"/>
      <c r="E10" s="30"/>
      <c r="F10" s="31"/>
      <c r="G10" s="32"/>
      <c r="H10" s="33"/>
      <c r="I10" s="31"/>
    </row>
    <row r="11" spans="1:12" ht="27.6" customHeight="1" x14ac:dyDescent="0.25">
      <c r="A11" s="107" t="s">
        <v>253</v>
      </c>
      <c r="B11" s="107"/>
      <c r="C11" s="107"/>
      <c r="D11" s="107"/>
      <c r="E11" s="107"/>
      <c r="F11" s="107"/>
      <c r="G11" s="107"/>
      <c r="H11" s="107"/>
      <c r="I11" s="31"/>
    </row>
    <row r="12" spans="1:12" ht="17.25" customHeight="1" x14ac:dyDescent="0.25">
      <c r="A12" s="37"/>
      <c r="B12" s="28"/>
      <c r="C12" s="28"/>
      <c r="D12" s="29"/>
      <c r="E12" s="30"/>
      <c r="F12" s="31"/>
      <c r="G12" s="32"/>
      <c r="H12" s="33"/>
      <c r="I12" s="31"/>
    </row>
    <row r="13" spans="1:12" ht="17.25" customHeight="1" x14ac:dyDescent="0.25">
      <c r="A13" s="27" t="s">
        <v>35</v>
      </c>
      <c r="B13" s="27"/>
      <c r="C13" s="27"/>
      <c r="D13" s="38"/>
      <c r="E13" s="27"/>
      <c r="F13" s="27"/>
      <c r="G13" s="27"/>
      <c r="H13" s="39"/>
      <c r="I13" s="27"/>
    </row>
    <row r="14" spans="1:12" s="86" customFormat="1" ht="45.6" customHeight="1" x14ac:dyDescent="0.25">
      <c r="A14" s="84"/>
      <c r="B14" s="97" t="s">
        <v>255</v>
      </c>
      <c r="C14" s="113"/>
      <c r="D14" s="113"/>
      <c r="E14" s="113"/>
      <c r="F14" s="113"/>
      <c r="G14" s="113"/>
      <c r="H14" s="113"/>
      <c r="I14" s="84"/>
    </row>
    <row r="15" spans="1:12" s="86" customFormat="1" ht="52.2" customHeight="1" x14ac:dyDescent="0.25">
      <c r="A15" s="85"/>
      <c r="B15" s="97" t="s">
        <v>259</v>
      </c>
      <c r="C15" s="97"/>
      <c r="D15" s="97"/>
      <c r="E15" s="97"/>
      <c r="F15" s="97"/>
      <c r="G15" s="97"/>
      <c r="H15" s="97"/>
      <c r="I15" s="85"/>
    </row>
    <row r="16" spans="1:12" s="86" customFormat="1" ht="50.4" customHeight="1" x14ac:dyDescent="0.25">
      <c r="A16" s="87"/>
      <c r="B16" s="97" t="s">
        <v>260</v>
      </c>
      <c r="C16" s="97"/>
      <c r="D16" s="97"/>
      <c r="E16" s="97"/>
      <c r="F16" s="97"/>
      <c r="G16" s="97"/>
      <c r="H16" s="97"/>
      <c r="I16" s="87"/>
    </row>
    <row r="17" spans="1:9" ht="17.25" customHeight="1" x14ac:dyDescent="0.25">
      <c r="A17" s="83" t="s">
        <v>36</v>
      </c>
      <c r="B17" s="83"/>
      <c r="C17" s="83"/>
      <c r="D17" s="83"/>
      <c r="E17" s="83"/>
      <c r="F17" s="83"/>
      <c r="G17" s="83"/>
      <c r="H17" s="83"/>
      <c r="I17" s="83"/>
    </row>
    <row r="18" spans="1:9" ht="45.6" customHeight="1" x14ac:dyDescent="0.25">
      <c r="A18" s="36"/>
      <c r="B18" s="106" t="s">
        <v>261</v>
      </c>
      <c r="C18" s="106"/>
      <c r="D18" s="106"/>
      <c r="E18" s="106"/>
      <c r="F18" s="106"/>
      <c r="G18" s="106"/>
      <c r="H18" s="106"/>
      <c r="I18" s="41"/>
    </row>
    <row r="19" spans="1:9" ht="17.25" customHeight="1" x14ac:dyDescent="0.25">
      <c r="A19" s="27"/>
      <c r="B19" s="40"/>
      <c r="C19" s="40"/>
      <c r="D19" s="42"/>
      <c r="E19" s="43"/>
      <c r="F19" s="44"/>
      <c r="G19" s="45"/>
      <c r="H19" s="46"/>
      <c r="I19" s="31"/>
    </row>
    <row r="20" spans="1:9" ht="17.25" customHeight="1" x14ac:dyDescent="0.25">
      <c r="A20" s="107" t="s">
        <v>258</v>
      </c>
      <c r="B20" s="107"/>
      <c r="C20" s="107"/>
      <c r="D20" s="107"/>
      <c r="E20" s="107"/>
      <c r="F20" s="107"/>
      <c r="G20" s="107"/>
      <c r="H20" s="107"/>
      <c r="I20" s="31"/>
    </row>
    <row r="21" spans="1:9" ht="17.25" customHeight="1" x14ac:dyDescent="0.25"/>
    <row r="22" spans="1:9" ht="17.25" customHeight="1" x14ac:dyDescent="0.25">
      <c r="A22" s="108" t="s">
        <v>37</v>
      </c>
      <c r="B22" s="108"/>
      <c r="C22" s="108"/>
      <c r="D22" s="109" t="s">
        <v>38</v>
      </c>
      <c r="E22" s="110" t="s">
        <v>39</v>
      </c>
      <c r="F22" s="111" t="s">
        <v>40</v>
      </c>
      <c r="G22" s="47" t="s">
        <v>2</v>
      </c>
      <c r="H22" s="47" t="s">
        <v>41</v>
      </c>
    </row>
    <row r="23" spans="1:9" ht="17.25" customHeight="1" x14ac:dyDescent="0.25">
      <c r="A23" s="108"/>
      <c r="B23" s="108"/>
      <c r="C23" s="108"/>
      <c r="D23" s="109"/>
      <c r="E23" s="110"/>
      <c r="F23" s="111"/>
      <c r="G23" s="112" t="s">
        <v>254</v>
      </c>
      <c r="H23" s="112" t="s">
        <v>256</v>
      </c>
    </row>
    <row r="24" spans="1:9" ht="17.25" customHeight="1" x14ac:dyDescent="0.25">
      <c r="A24" s="108"/>
      <c r="B24" s="108"/>
      <c r="C24" s="108"/>
      <c r="D24" s="109"/>
      <c r="E24" s="110"/>
      <c r="F24" s="111"/>
      <c r="G24" s="112"/>
      <c r="H24" s="112"/>
    </row>
    <row r="25" spans="1:9" ht="17.25" customHeight="1" x14ac:dyDescent="0.25">
      <c r="A25" s="108"/>
      <c r="B25" s="108"/>
      <c r="C25" s="108"/>
      <c r="D25" s="109"/>
      <c r="E25" s="110"/>
      <c r="F25" s="111"/>
      <c r="G25" s="112"/>
      <c r="H25" s="112"/>
    </row>
    <row r="26" spans="1:9" ht="9" customHeight="1" x14ac:dyDescent="0.25">
      <c r="A26" s="27"/>
      <c r="B26" s="48"/>
      <c r="C26" s="48"/>
      <c r="D26" s="49"/>
      <c r="E26" s="50"/>
      <c r="F26" s="51"/>
      <c r="G26" s="52"/>
      <c r="H26" s="53"/>
    </row>
    <row r="27" spans="1:9" s="56" customFormat="1" ht="17.25" customHeight="1" x14ac:dyDescent="0.25">
      <c r="A27" s="54">
        <v>1</v>
      </c>
      <c r="B27" s="104" t="s">
        <v>6</v>
      </c>
      <c r="C27" s="104"/>
      <c r="D27" s="104"/>
      <c r="E27" s="104"/>
      <c r="F27" s="104"/>
      <c r="G27" s="104"/>
      <c r="H27" s="104"/>
    </row>
    <row r="28" spans="1:9" ht="17.25" customHeight="1" x14ac:dyDescent="0.25">
      <c r="A28" s="18">
        <v>101</v>
      </c>
      <c r="B28" s="98" t="s">
        <v>42</v>
      </c>
      <c r="C28" s="98"/>
      <c r="D28" s="57"/>
      <c r="E28" s="58">
        <v>0</v>
      </c>
      <c r="F28" s="57">
        <v>0</v>
      </c>
      <c r="G28" s="59">
        <v>0</v>
      </c>
      <c r="H28" s="58">
        <v>0</v>
      </c>
    </row>
    <row r="29" spans="1:9" ht="17.25" customHeight="1" x14ac:dyDescent="0.25">
      <c r="A29" s="18">
        <v>102</v>
      </c>
      <c r="B29" s="98" t="s">
        <v>43</v>
      </c>
      <c r="C29" s="98"/>
      <c r="D29" s="57"/>
      <c r="E29" s="58">
        <v>0</v>
      </c>
      <c r="F29" s="57">
        <v>0</v>
      </c>
      <c r="G29" s="59">
        <f t="shared" ref="G29:G40" si="0">E29*F29</f>
        <v>0</v>
      </c>
      <c r="H29" s="58">
        <v>0</v>
      </c>
    </row>
    <row r="30" spans="1:9" ht="17.25" customHeight="1" x14ac:dyDescent="0.25">
      <c r="A30" s="18">
        <v>103</v>
      </c>
      <c r="B30" s="98" t="s">
        <v>44</v>
      </c>
      <c r="C30" s="98"/>
      <c r="D30" s="57"/>
      <c r="E30" s="58">
        <v>0</v>
      </c>
      <c r="F30" s="57">
        <v>0</v>
      </c>
      <c r="G30" s="59">
        <f t="shared" si="0"/>
        <v>0</v>
      </c>
      <c r="H30" s="58">
        <v>0</v>
      </c>
    </row>
    <row r="31" spans="1:9" ht="17.25" customHeight="1" x14ac:dyDescent="0.25">
      <c r="A31" s="18">
        <v>104</v>
      </c>
      <c r="B31" s="98" t="s">
        <v>45</v>
      </c>
      <c r="C31" s="98"/>
      <c r="D31" s="57"/>
      <c r="E31" s="58">
        <v>0</v>
      </c>
      <c r="F31" s="57">
        <v>0</v>
      </c>
      <c r="G31" s="59">
        <f t="shared" si="0"/>
        <v>0</v>
      </c>
      <c r="H31" s="58">
        <v>0</v>
      </c>
    </row>
    <row r="32" spans="1:9" ht="17.25" customHeight="1" x14ac:dyDescent="0.25">
      <c r="A32" s="18">
        <v>105</v>
      </c>
      <c r="B32" s="98" t="s">
        <v>46</v>
      </c>
      <c r="C32" s="98"/>
      <c r="D32" s="57"/>
      <c r="E32" s="58">
        <v>0</v>
      </c>
      <c r="F32" s="57">
        <v>0</v>
      </c>
      <c r="G32" s="59">
        <f t="shared" si="0"/>
        <v>0</v>
      </c>
      <c r="H32" s="58">
        <v>0</v>
      </c>
    </row>
    <row r="33" spans="1:8" ht="17.25" customHeight="1" x14ac:dyDescent="0.25">
      <c r="A33" s="18">
        <v>106</v>
      </c>
      <c r="B33" s="98" t="s">
        <v>47</v>
      </c>
      <c r="C33" s="98"/>
      <c r="D33" s="57"/>
      <c r="E33" s="58">
        <v>0</v>
      </c>
      <c r="F33" s="57">
        <v>0</v>
      </c>
      <c r="G33" s="59">
        <f t="shared" si="0"/>
        <v>0</v>
      </c>
      <c r="H33" s="58">
        <v>0</v>
      </c>
    </row>
    <row r="34" spans="1:8" ht="17.25" customHeight="1" x14ac:dyDescent="0.25">
      <c r="A34" s="18">
        <v>107</v>
      </c>
      <c r="B34" s="98" t="s">
        <v>48</v>
      </c>
      <c r="C34" s="98"/>
      <c r="D34" s="57"/>
      <c r="E34" s="58">
        <v>0</v>
      </c>
      <c r="F34" s="57">
        <v>0</v>
      </c>
      <c r="G34" s="59">
        <f t="shared" si="0"/>
        <v>0</v>
      </c>
      <c r="H34" s="58">
        <v>0</v>
      </c>
    </row>
    <row r="35" spans="1:8" ht="17.25" customHeight="1" x14ac:dyDescent="0.25">
      <c r="A35" s="18">
        <v>108</v>
      </c>
      <c r="B35" s="98" t="s">
        <v>49</v>
      </c>
      <c r="C35" s="98"/>
      <c r="D35" s="57"/>
      <c r="E35" s="58">
        <v>0</v>
      </c>
      <c r="F35" s="57">
        <v>0</v>
      </c>
      <c r="G35" s="59">
        <f t="shared" si="0"/>
        <v>0</v>
      </c>
      <c r="H35" s="58">
        <v>0</v>
      </c>
    </row>
    <row r="36" spans="1:8" ht="17.25" customHeight="1" x14ac:dyDescent="0.25">
      <c r="A36" s="18">
        <v>109</v>
      </c>
      <c r="B36" s="98" t="s">
        <v>50</v>
      </c>
      <c r="C36" s="98"/>
      <c r="D36" s="57"/>
      <c r="E36" s="58">
        <v>0</v>
      </c>
      <c r="F36" s="57">
        <v>0</v>
      </c>
      <c r="G36" s="59">
        <f t="shared" si="0"/>
        <v>0</v>
      </c>
      <c r="H36" s="58">
        <v>0</v>
      </c>
    </row>
    <row r="37" spans="1:8" ht="17.25" customHeight="1" x14ac:dyDescent="0.25">
      <c r="A37" s="18">
        <v>110</v>
      </c>
      <c r="B37" s="98" t="s">
        <v>51</v>
      </c>
      <c r="C37" s="98"/>
      <c r="D37" s="57"/>
      <c r="E37" s="58">
        <v>0</v>
      </c>
      <c r="F37" s="57">
        <v>0</v>
      </c>
      <c r="G37" s="59">
        <f t="shared" si="0"/>
        <v>0</v>
      </c>
      <c r="H37" s="58">
        <v>0</v>
      </c>
    </row>
    <row r="38" spans="1:8" ht="17.25" customHeight="1" x14ac:dyDescent="0.25">
      <c r="A38" s="18">
        <v>111</v>
      </c>
      <c r="B38" s="98" t="s">
        <v>52</v>
      </c>
      <c r="C38" s="98"/>
      <c r="D38" s="57"/>
      <c r="E38" s="58">
        <v>0</v>
      </c>
      <c r="F38" s="57">
        <v>0</v>
      </c>
      <c r="G38" s="59">
        <f t="shared" si="0"/>
        <v>0</v>
      </c>
      <c r="H38" s="58">
        <v>0</v>
      </c>
    </row>
    <row r="39" spans="1:8" ht="17.25" customHeight="1" x14ac:dyDescent="0.25">
      <c r="A39" s="18">
        <v>112</v>
      </c>
      <c r="B39" s="98" t="s">
        <v>53</v>
      </c>
      <c r="C39" s="98"/>
      <c r="D39" s="57"/>
      <c r="E39" s="58">
        <v>0</v>
      </c>
      <c r="F39" s="57">
        <v>0</v>
      </c>
      <c r="G39" s="59">
        <f t="shared" si="0"/>
        <v>0</v>
      </c>
      <c r="H39" s="58">
        <v>0</v>
      </c>
    </row>
    <row r="40" spans="1:8" ht="17.25" customHeight="1" x14ac:dyDescent="0.25">
      <c r="A40" s="18">
        <v>113</v>
      </c>
      <c r="B40" s="98" t="s">
        <v>54</v>
      </c>
      <c r="C40" s="98"/>
      <c r="D40" s="57"/>
      <c r="E40" s="58">
        <v>0</v>
      </c>
      <c r="F40" s="57">
        <v>0</v>
      </c>
      <c r="G40" s="59">
        <f t="shared" si="0"/>
        <v>0</v>
      </c>
      <c r="H40" s="58">
        <v>0</v>
      </c>
    </row>
    <row r="41" spans="1:8" ht="17.25" customHeight="1" x14ac:dyDescent="0.25">
      <c r="A41" s="60"/>
      <c r="B41" s="103" t="s">
        <v>32</v>
      </c>
      <c r="C41" s="103"/>
      <c r="D41" s="61"/>
      <c r="E41" s="62"/>
      <c r="F41" s="61"/>
      <c r="G41" s="63">
        <f>SUM(G28:G40)</f>
        <v>0</v>
      </c>
      <c r="H41" s="64">
        <f>SUM(H28:H40)</f>
        <v>0</v>
      </c>
    </row>
    <row r="42" spans="1:8" ht="9" customHeight="1" x14ac:dyDescent="0.25">
      <c r="A42" s="27"/>
      <c r="B42" s="48"/>
      <c r="C42" s="48"/>
      <c r="D42" s="49"/>
      <c r="E42" s="50"/>
      <c r="F42" s="51"/>
      <c r="G42" s="52"/>
      <c r="H42" s="53"/>
    </row>
    <row r="43" spans="1:8" ht="22.05" customHeight="1" x14ac:dyDescent="0.25">
      <c r="A43" s="54">
        <v>2</v>
      </c>
      <c r="B43" s="104" t="s">
        <v>55</v>
      </c>
      <c r="C43" s="104"/>
      <c r="D43" s="104"/>
      <c r="E43" s="104"/>
      <c r="F43" s="104"/>
      <c r="G43" s="104"/>
      <c r="H43" s="104"/>
    </row>
    <row r="44" spans="1:8" ht="17.25" customHeight="1" x14ac:dyDescent="0.25">
      <c r="A44" s="18">
        <v>201</v>
      </c>
      <c r="B44" s="98" t="s">
        <v>56</v>
      </c>
      <c r="C44" s="98"/>
      <c r="D44" s="57"/>
      <c r="E44" s="58">
        <v>0</v>
      </c>
      <c r="F44" s="57">
        <v>0</v>
      </c>
      <c r="G44" s="59">
        <f t="shared" ref="G44:G79" si="1">E44*F44</f>
        <v>0</v>
      </c>
      <c r="H44" s="58">
        <v>0</v>
      </c>
    </row>
    <row r="45" spans="1:8" ht="17.25" customHeight="1" x14ac:dyDescent="0.25">
      <c r="A45" s="18">
        <v>202</v>
      </c>
      <c r="B45" s="98" t="s">
        <v>57</v>
      </c>
      <c r="C45" s="98"/>
      <c r="D45" s="57"/>
      <c r="E45" s="58">
        <v>0</v>
      </c>
      <c r="F45" s="57">
        <v>0</v>
      </c>
      <c r="G45" s="59">
        <f t="shared" si="1"/>
        <v>0</v>
      </c>
      <c r="H45" s="58">
        <v>0</v>
      </c>
    </row>
    <row r="46" spans="1:8" ht="17.25" customHeight="1" x14ac:dyDescent="0.25">
      <c r="A46" s="18">
        <v>203</v>
      </c>
      <c r="B46" s="98" t="s">
        <v>58</v>
      </c>
      <c r="C46" s="98"/>
      <c r="D46" s="57"/>
      <c r="E46" s="58">
        <v>0</v>
      </c>
      <c r="F46" s="57">
        <v>0</v>
      </c>
      <c r="G46" s="59">
        <f t="shared" si="1"/>
        <v>0</v>
      </c>
      <c r="H46" s="58">
        <v>0</v>
      </c>
    </row>
    <row r="47" spans="1:8" ht="17.25" customHeight="1" x14ac:dyDescent="0.25">
      <c r="A47" s="18">
        <v>204</v>
      </c>
      <c r="B47" s="98" t="s">
        <v>59</v>
      </c>
      <c r="C47" s="98"/>
      <c r="D47" s="57"/>
      <c r="E47" s="58">
        <v>0</v>
      </c>
      <c r="F47" s="57">
        <v>0</v>
      </c>
      <c r="G47" s="59">
        <f t="shared" si="1"/>
        <v>0</v>
      </c>
      <c r="H47" s="58">
        <v>0</v>
      </c>
    </row>
    <row r="48" spans="1:8" ht="17.25" customHeight="1" x14ac:dyDescent="0.25">
      <c r="A48" s="18">
        <v>205</v>
      </c>
      <c r="B48" s="98" t="s">
        <v>60</v>
      </c>
      <c r="C48" s="98"/>
      <c r="D48" s="57"/>
      <c r="E48" s="58">
        <v>0</v>
      </c>
      <c r="F48" s="57">
        <v>0</v>
      </c>
      <c r="G48" s="59">
        <f t="shared" si="1"/>
        <v>0</v>
      </c>
      <c r="H48" s="58">
        <v>0</v>
      </c>
    </row>
    <row r="49" spans="1:9" s="65" customFormat="1" ht="17.25" customHeight="1" x14ac:dyDescent="0.25">
      <c r="A49" s="18">
        <v>206</v>
      </c>
      <c r="B49" s="98" t="s">
        <v>61</v>
      </c>
      <c r="C49" s="98"/>
      <c r="D49" s="57"/>
      <c r="E49" s="58">
        <v>0</v>
      </c>
      <c r="F49" s="57">
        <v>0</v>
      </c>
      <c r="G49" s="59">
        <f t="shared" si="1"/>
        <v>0</v>
      </c>
      <c r="H49" s="58">
        <v>0</v>
      </c>
      <c r="I49" s="22"/>
    </row>
    <row r="50" spans="1:9" ht="17.25" customHeight="1" x14ac:dyDescent="0.25">
      <c r="A50" s="18">
        <v>207</v>
      </c>
      <c r="B50" s="98" t="s">
        <v>62</v>
      </c>
      <c r="C50" s="98"/>
      <c r="D50" s="57"/>
      <c r="E50" s="58">
        <v>0</v>
      </c>
      <c r="F50" s="57">
        <v>0</v>
      </c>
      <c r="G50" s="59">
        <f t="shared" si="1"/>
        <v>0</v>
      </c>
      <c r="H50" s="58">
        <v>0</v>
      </c>
    </row>
    <row r="51" spans="1:9" ht="17.25" customHeight="1" x14ac:dyDescent="0.25">
      <c r="A51" s="18">
        <v>208</v>
      </c>
      <c r="B51" s="98" t="s">
        <v>63</v>
      </c>
      <c r="C51" s="98"/>
      <c r="D51" s="57"/>
      <c r="E51" s="58">
        <v>0</v>
      </c>
      <c r="F51" s="57">
        <v>0</v>
      </c>
      <c r="G51" s="59">
        <f t="shared" si="1"/>
        <v>0</v>
      </c>
      <c r="H51" s="58">
        <v>0</v>
      </c>
    </row>
    <row r="52" spans="1:9" ht="17.25" customHeight="1" x14ac:dyDescent="0.25">
      <c r="A52" s="18">
        <v>209</v>
      </c>
      <c r="B52" s="98" t="s">
        <v>64</v>
      </c>
      <c r="C52" s="98"/>
      <c r="D52" s="57"/>
      <c r="E52" s="58">
        <v>0</v>
      </c>
      <c r="F52" s="57">
        <v>0</v>
      </c>
      <c r="G52" s="59">
        <f t="shared" si="1"/>
        <v>0</v>
      </c>
      <c r="H52" s="58">
        <v>0</v>
      </c>
    </row>
    <row r="53" spans="1:9" ht="17.25" customHeight="1" x14ac:dyDescent="0.25">
      <c r="A53" s="18">
        <v>210</v>
      </c>
      <c r="B53" s="98" t="s">
        <v>65</v>
      </c>
      <c r="C53" s="98"/>
      <c r="D53" s="57"/>
      <c r="E53" s="58">
        <v>0</v>
      </c>
      <c r="F53" s="57">
        <v>0</v>
      </c>
      <c r="G53" s="59">
        <f t="shared" si="1"/>
        <v>0</v>
      </c>
      <c r="H53" s="58">
        <v>0</v>
      </c>
    </row>
    <row r="54" spans="1:9" ht="17.25" customHeight="1" x14ac:dyDescent="0.25">
      <c r="A54" s="18">
        <v>211</v>
      </c>
      <c r="B54" s="98" t="s">
        <v>66</v>
      </c>
      <c r="C54" s="98"/>
      <c r="D54" s="57"/>
      <c r="E54" s="58">
        <v>0</v>
      </c>
      <c r="F54" s="57">
        <v>0</v>
      </c>
      <c r="G54" s="59">
        <f t="shared" si="1"/>
        <v>0</v>
      </c>
      <c r="H54" s="58">
        <v>0</v>
      </c>
    </row>
    <row r="55" spans="1:9" ht="17.25" customHeight="1" x14ac:dyDescent="0.25">
      <c r="A55" s="18">
        <v>212</v>
      </c>
      <c r="B55" s="98" t="s">
        <v>67</v>
      </c>
      <c r="C55" s="98"/>
      <c r="D55" s="57"/>
      <c r="E55" s="58">
        <v>0</v>
      </c>
      <c r="F55" s="57">
        <v>0</v>
      </c>
      <c r="G55" s="59">
        <f t="shared" si="1"/>
        <v>0</v>
      </c>
      <c r="H55" s="58">
        <v>0</v>
      </c>
    </row>
    <row r="56" spans="1:9" ht="17.25" customHeight="1" x14ac:dyDescent="0.25">
      <c r="A56" s="18">
        <v>213</v>
      </c>
      <c r="B56" s="98" t="s">
        <v>68</v>
      </c>
      <c r="C56" s="98"/>
      <c r="D56" s="57"/>
      <c r="E56" s="58">
        <v>0</v>
      </c>
      <c r="F56" s="57">
        <v>0</v>
      </c>
      <c r="G56" s="59">
        <f t="shared" si="1"/>
        <v>0</v>
      </c>
      <c r="H56" s="58">
        <v>0</v>
      </c>
    </row>
    <row r="57" spans="1:9" ht="17.25" customHeight="1" x14ac:dyDescent="0.25">
      <c r="A57" s="18">
        <v>214</v>
      </c>
      <c r="B57" s="98" t="s">
        <v>69</v>
      </c>
      <c r="C57" s="98"/>
      <c r="D57" s="57"/>
      <c r="E57" s="58">
        <v>0</v>
      </c>
      <c r="F57" s="57">
        <v>0</v>
      </c>
      <c r="G57" s="59">
        <f t="shared" si="1"/>
        <v>0</v>
      </c>
      <c r="H57" s="58">
        <v>0</v>
      </c>
    </row>
    <row r="58" spans="1:9" ht="17.25" customHeight="1" x14ac:dyDescent="0.25">
      <c r="A58" s="18">
        <v>215</v>
      </c>
      <c r="B58" s="98" t="s">
        <v>70</v>
      </c>
      <c r="C58" s="98"/>
      <c r="D58" s="57"/>
      <c r="E58" s="58">
        <v>0</v>
      </c>
      <c r="F58" s="57">
        <v>0</v>
      </c>
      <c r="G58" s="59">
        <f t="shared" si="1"/>
        <v>0</v>
      </c>
      <c r="H58" s="58">
        <v>0</v>
      </c>
    </row>
    <row r="59" spans="1:9" ht="17.25" customHeight="1" x14ac:dyDescent="0.25">
      <c r="A59" s="18">
        <v>216</v>
      </c>
      <c r="B59" s="98" t="s">
        <v>71</v>
      </c>
      <c r="C59" s="98"/>
      <c r="D59" s="57"/>
      <c r="E59" s="58">
        <v>0</v>
      </c>
      <c r="F59" s="57">
        <v>0</v>
      </c>
      <c r="G59" s="59">
        <f t="shared" si="1"/>
        <v>0</v>
      </c>
      <c r="H59" s="58">
        <v>0</v>
      </c>
    </row>
    <row r="60" spans="1:9" ht="17.25" customHeight="1" x14ac:dyDescent="0.25">
      <c r="A60" s="18">
        <v>217</v>
      </c>
      <c r="B60" s="98" t="s">
        <v>72</v>
      </c>
      <c r="C60" s="98"/>
      <c r="D60" s="57"/>
      <c r="E60" s="58">
        <v>0</v>
      </c>
      <c r="F60" s="57">
        <v>0</v>
      </c>
      <c r="G60" s="59">
        <f t="shared" si="1"/>
        <v>0</v>
      </c>
      <c r="H60" s="58">
        <v>0</v>
      </c>
    </row>
    <row r="61" spans="1:9" ht="17.25" customHeight="1" x14ac:dyDescent="0.25">
      <c r="A61" s="18">
        <v>218</v>
      </c>
      <c r="B61" s="98" t="s">
        <v>73</v>
      </c>
      <c r="C61" s="98"/>
      <c r="D61" s="57"/>
      <c r="E61" s="58">
        <v>0</v>
      </c>
      <c r="F61" s="57">
        <v>0</v>
      </c>
      <c r="G61" s="59">
        <f t="shared" si="1"/>
        <v>0</v>
      </c>
      <c r="H61" s="58">
        <v>0</v>
      </c>
    </row>
    <row r="62" spans="1:9" ht="17.25" customHeight="1" x14ac:dyDescent="0.25">
      <c r="A62" s="18">
        <v>219</v>
      </c>
      <c r="B62" s="98" t="s">
        <v>74</v>
      </c>
      <c r="C62" s="98"/>
      <c r="D62" s="57"/>
      <c r="E62" s="58">
        <v>0</v>
      </c>
      <c r="F62" s="57">
        <v>0</v>
      </c>
      <c r="G62" s="59">
        <f t="shared" si="1"/>
        <v>0</v>
      </c>
      <c r="H62" s="58">
        <v>0</v>
      </c>
    </row>
    <row r="63" spans="1:9" ht="17.25" customHeight="1" x14ac:dyDescent="0.25">
      <c r="A63" s="18">
        <v>220</v>
      </c>
      <c r="B63" s="98" t="s">
        <v>75</v>
      </c>
      <c r="C63" s="98"/>
      <c r="D63" s="57"/>
      <c r="E63" s="58">
        <v>0</v>
      </c>
      <c r="F63" s="57">
        <v>0</v>
      </c>
      <c r="G63" s="59">
        <f t="shared" si="1"/>
        <v>0</v>
      </c>
      <c r="H63" s="58">
        <v>0</v>
      </c>
    </row>
    <row r="64" spans="1:9" ht="17.25" customHeight="1" x14ac:dyDescent="0.25">
      <c r="A64" s="18">
        <v>221</v>
      </c>
      <c r="B64" s="98" t="s">
        <v>76</v>
      </c>
      <c r="C64" s="98"/>
      <c r="D64" s="57"/>
      <c r="E64" s="58">
        <v>0</v>
      </c>
      <c r="F64" s="57">
        <v>0</v>
      </c>
      <c r="G64" s="59">
        <f t="shared" si="1"/>
        <v>0</v>
      </c>
      <c r="H64" s="58">
        <v>0</v>
      </c>
      <c r="I64" s="65"/>
    </row>
    <row r="65" spans="1:10" ht="17.25" customHeight="1" x14ac:dyDescent="0.25">
      <c r="A65" s="18">
        <v>222</v>
      </c>
      <c r="B65" s="98" t="s">
        <v>77</v>
      </c>
      <c r="C65" s="98"/>
      <c r="D65" s="57"/>
      <c r="E65" s="58">
        <v>0</v>
      </c>
      <c r="F65" s="57">
        <v>0</v>
      </c>
      <c r="G65" s="59">
        <f t="shared" si="1"/>
        <v>0</v>
      </c>
      <c r="H65" s="58">
        <v>0</v>
      </c>
    </row>
    <row r="66" spans="1:10" ht="17.25" customHeight="1" x14ac:dyDescent="0.25">
      <c r="A66" s="18">
        <v>223</v>
      </c>
      <c r="B66" s="98" t="s">
        <v>78</v>
      </c>
      <c r="C66" s="98"/>
      <c r="D66" s="57"/>
      <c r="E66" s="58">
        <v>0</v>
      </c>
      <c r="F66" s="57">
        <v>0</v>
      </c>
      <c r="G66" s="59">
        <f t="shared" si="1"/>
        <v>0</v>
      </c>
      <c r="H66" s="58">
        <v>0</v>
      </c>
    </row>
    <row r="67" spans="1:10" ht="17.25" customHeight="1" x14ac:dyDescent="0.25">
      <c r="A67" s="18">
        <v>224</v>
      </c>
      <c r="B67" s="98" t="s">
        <v>79</v>
      </c>
      <c r="C67" s="98"/>
      <c r="D67" s="57"/>
      <c r="E67" s="58">
        <v>0</v>
      </c>
      <c r="F67" s="57">
        <v>0</v>
      </c>
      <c r="G67" s="59">
        <f t="shared" si="1"/>
        <v>0</v>
      </c>
      <c r="H67" s="58">
        <v>0</v>
      </c>
    </row>
    <row r="68" spans="1:10" ht="17.25" customHeight="1" x14ac:dyDescent="0.25">
      <c r="A68" s="18">
        <v>225</v>
      </c>
      <c r="B68" s="98" t="s">
        <v>80</v>
      </c>
      <c r="C68" s="98"/>
      <c r="D68" s="57"/>
      <c r="E68" s="58">
        <v>0</v>
      </c>
      <c r="F68" s="57">
        <v>0</v>
      </c>
      <c r="G68" s="59">
        <f t="shared" si="1"/>
        <v>0</v>
      </c>
      <c r="H68" s="58">
        <v>0</v>
      </c>
    </row>
    <row r="69" spans="1:10" ht="17.25" customHeight="1" x14ac:dyDescent="0.25">
      <c r="A69" s="18">
        <v>226</v>
      </c>
      <c r="B69" s="98" t="s">
        <v>81</v>
      </c>
      <c r="C69" s="98"/>
      <c r="D69" s="57"/>
      <c r="E69" s="58">
        <v>0</v>
      </c>
      <c r="F69" s="57">
        <v>0</v>
      </c>
      <c r="G69" s="59">
        <f t="shared" si="1"/>
        <v>0</v>
      </c>
      <c r="H69" s="58">
        <v>0</v>
      </c>
    </row>
    <row r="70" spans="1:10" ht="17.25" customHeight="1" x14ac:dyDescent="0.25">
      <c r="A70" s="18">
        <v>227</v>
      </c>
      <c r="B70" s="98" t="s">
        <v>82</v>
      </c>
      <c r="C70" s="98"/>
      <c r="D70" s="57"/>
      <c r="E70" s="58">
        <v>0</v>
      </c>
      <c r="F70" s="57">
        <v>0</v>
      </c>
      <c r="G70" s="59">
        <f t="shared" si="1"/>
        <v>0</v>
      </c>
      <c r="H70" s="58">
        <v>0</v>
      </c>
    </row>
    <row r="71" spans="1:10" ht="17.25" customHeight="1" x14ac:dyDescent="0.25">
      <c r="A71" s="18">
        <v>228</v>
      </c>
      <c r="B71" s="98" t="s">
        <v>83</v>
      </c>
      <c r="C71" s="98"/>
      <c r="D71" s="57"/>
      <c r="E71" s="58">
        <v>0</v>
      </c>
      <c r="F71" s="57">
        <v>0</v>
      </c>
      <c r="G71" s="59">
        <f t="shared" si="1"/>
        <v>0</v>
      </c>
      <c r="H71" s="58">
        <v>0</v>
      </c>
    </row>
    <row r="72" spans="1:10" ht="17.25" customHeight="1" x14ac:dyDescent="0.25">
      <c r="A72" s="18">
        <v>229</v>
      </c>
      <c r="B72" s="98" t="s">
        <v>84</v>
      </c>
      <c r="C72" s="98"/>
      <c r="D72" s="57"/>
      <c r="E72" s="58">
        <v>0</v>
      </c>
      <c r="F72" s="57">
        <v>0</v>
      </c>
      <c r="G72" s="59">
        <f t="shared" si="1"/>
        <v>0</v>
      </c>
      <c r="H72" s="58">
        <v>0</v>
      </c>
    </row>
    <row r="73" spans="1:10" ht="17.25" customHeight="1" x14ac:dyDescent="0.25">
      <c r="A73" s="18">
        <v>230</v>
      </c>
      <c r="B73" s="98" t="s">
        <v>85</v>
      </c>
      <c r="C73" s="98"/>
      <c r="D73" s="57"/>
      <c r="E73" s="58">
        <v>0</v>
      </c>
      <c r="F73" s="57">
        <v>0</v>
      </c>
      <c r="G73" s="59">
        <f t="shared" si="1"/>
        <v>0</v>
      </c>
      <c r="H73" s="58">
        <v>0</v>
      </c>
    </row>
    <row r="74" spans="1:10" ht="17.25" customHeight="1" x14ac:dyDescent="0.25">
      <c r="A74" s="18">
        <v>231</v>
      </c>
      <c r="B74" s="98" t="s">
        <v>86</v>
      </c>
      <c r="C74" s="98"/>
      <c r="D74" s="57"/>
      <c r="E74" s="58">
        <v>0</v>
      </c>
      <c r="F74" s="57">
        <v>0</v>
      </c>
      <c r="G74" s="59">
        <f t="shared" si="1"/>
        <v>0</v>
      </c>
      <c r="H74" s="58">
        <v>0</v>
      </c>
    </row>
    <row r="75" spans="1:10" ht="17.25" customHeight="1" x14ac:dyDescent="0.25">
      <c r="A75" s="18">
        <v>232</v>
      </c>
      <c r="B75" s="98" t="s">
        <v>87</v>
      </c>
      <c r="C75" s="98"/>
      <c r="D75" s="57"/>
      <c r="E75" s="58">
        <v>0</v>
      </c>
      <c r="F75" s="57">
        <v>0</v>
      </c>
      <c r="G75" s="59">
        <f t="shared" si="1"/>
        <v>0</v>
      </c>
      <c r="H75" s="58">
        <v>0</v>
      </c>
    </row>
    <row r="76" spans="1:10" ht="17.25" customHeight="1" x14ac:dyDescent="0.25">
      <c r="A76" s="18">
        <v>233</v>
      </c>
      <c r="B76" s="98" t="s">
        <v>88</v>
      </c>
      <c r="C76" s="98"/>
      <c r="D76" s="57"/>
      <c r="E76" s="58">
        <v>0</v>
      </c>
      <c r="F76" s="57">
        <v>0</v>
      </c>
      <c r="G76" s="59">
        <f t="shared" si="1"/>
        <v>0</v>
      </c>
      <c r="H76" s="58">
        <v>0</v>
      </c>
    </row>
    <row r="77" spans="1:10" ht="17.25" customHeight="1" x14ac:dyDescent="0.25">
      <c r="A77" s="18">
        <v>234</v>
      </c>
      <c r="B77" s="98" t="s">
        <v>89</v>
      </c>
      <c r="C77" s="98"/>
      <c r="D77" s="57"/>
      <c r="E77" s="58">
        <v>0</v>
      </c>
      <c r="F77" s="57">
        <v>0</v>
      </c>
      <c r="G77" s="59">
        <f t="shared" si="1"/>
        <v>0</v>
      </c>
      <c r="H77" s="58">
        <v>0</v>
      </c>
    </row>
    <row r="78" spans="1:10" ht="17.25" customHeight="1" x14ac:dyDescent="0.25">
      <c r="A78" s="18">
        <v>235</v>
      </c>
      <c r="B78" s="98" t="s">
        <v>90</v>
      </c>
      <c r="C78" s="98"/>
      <c r="D78" s="57"/>
      <c r="E78" s="58">
        <v>0</v>
      </c>
      <c r="F78" s="57">
        <v>0</v>
      </c>
      <c r="G78" s="59">
        <f t="shared" si="1"/>
        <v>0</v>
      </c>
      <c r="H78" s="58">
        <v>0</v>
      </c>
    </row>
    <row r="79" spans="1:10" ht="17.25" customHeight="1" x14ac:dyDescent="0.25">
      <c r="A79" s="18">
        <v>236</v>
      </c>
      <c r="B79" s="98" t="s">
        <v>54</v>
      </c>
      <c r="C79" s="98"/>
      <c r="D79" s="57"/>
      <c r="E79" s="58">
        <v>0</v>
      </c>
      <c r="F79" s="57">
        <v>0</v>
      </c>
      <c r="G79" s="59">
        <f t="shared" si="1"/>
        <v>0</v>
      </c>
      <c r="H79" s="58">
        <v>0</v>
      </c>
    </row>
    <row r="80" spans="1:10" ht="17.25" customHeight="1" x14ac:dyDescent="0.25">
      <c r="A80" s="60"/>
      <c r="B80" s="103" t="s">
        <v>32</v>
      </c>
      <c r="C80" s="103"/>
      <c r="D80" s="61"/>
      <c r="E80" s="62"/>
      <c r="F80" s="61"/>
      <c r="G80" s="63">
        <f>SUM(G44:G79)</f>
        <v>0</v>
      </c>
      <c r="H80" s="64">
        <f>SUM(H44:H79)</f>
        <v>0</v>
      </c>
      <c r="J80" s="65"/>
    </row>
    <row r="81" spans="1:8" ht="9" customHeight="1" x14ac:dyDescent="0.25">
      <c r="A81" s="27"/>
      <c r="B81" s="48"/>
      <c r="C81" s="48"/>
      <c r="D81" s="49"/>
      <c r="E81" s="50"/>
      <c r="F81" s="51"/>
      <c r="G81" s="52"/>
      <c r="H81" s="53"/>
    </row>
    <row r="82" spans="1:8" s="56" customFormat="1" ht="22.05" customHeight="1" x14ac:dyDescent="0.25">
      <c r="A82" s="55">
        <v>3</v>
      </c>
      <c r="B82" s="104" t="s">
        <v>8</v>
      </c>
      <c r="C82" s="104"/>
      <c r="D82" s="104"/>
      <c r="E82" s="104"/>
      <c r="F82" s="104"/>
      <c r="G82" s="104"/>
      <c r="H82" s="104"/>
    </row>
    <row r="83" spans="1:8" ht="17.25" customHeight="1" x14ac:dyDescent="0.25">
      <c r="A83" s="18">
        <v>301</v>
      </c>
      <c r="B83" s="98" t="s">
        <v>91</v>
      </c>
      <c r="C83" s="98"/>
      <c r="D83" s="57"/>
      <c r="E83" s="58">
        <v>0</v>
      </c>
      <c r="F83" s="57">
        <v>0</v>
      </c>
      <c r="G83" s="59">
        <f>E83*F83</f>
        <v>0</v>
      </c>
      <c r="H83" s="59">
        <f>G83</f>
        <v>0</v>
      </c>
    </row>
    <row r="84" spans="1:8" ht="17.25" customHeight="1" x14ac:dyDescent="0.25">
      <c r="A84" s="18">
        <v>302</v>
      </c>
      <c r="B84" s="98" t="s">
        <v>92</v>
      </c>
      <c r="C84" s="98"/>
      <c r="D84" s="57"/>
      <c r="E84" s="58">
        <v>0</v>
      </c>
      <c r="F84" s="57">
        <v>0</v>
      </c>
      <c r="G84" s="59">
        <f>E84*F84</f>
        <v>0</v>
      </c>
      <c r="H84" s="59">
        <f>G84</f>
        <v>0</v>
      </c>
    </row>
    <row r="85" spans="1:8" ht="17.25" customHeight="1" x14ac:dyDescent="0.25">
      <c r="A85" s="18">
        <v>303</v>
      </c>
      <c r="B85" s="98" t="s">
        <v>93</v>
      </c>
      <c r="C85" s="98"/>
      <c r="D85" s="57"/>
      <c r="E85" s="58">
        <v>0</v>
      </c>
      <c r="F85" s="57">
        <v>0</v>
      </c>
      <c r="G85" s="59">
        <f>E85*F85</f>
        <v>0</v>
      </c>
      <c r="H85" s="59">
        <f>G85</f>
        <v>0</v>
      </c>
    </row>
    <row r="86" spans="1:8" ht="17.25" customHeight="1" x14ac:dyDescent="0.25">
      <c r="A86" s="18">
        <v>304</v>
      </c>
      <c r="B86" s="98" t="s">
        <v>94</v>
      </c>
      <c r="C86" s="98"/>
      <c r="D86" s="57"/>
      <c r="E86" s="58">
        <v>0</v>
      </c>
      <c r="F86" s="57">
        <v>0</v>
      </c>
      <c r="G86" s="59">
        <f>E86*F86</f>
        <v>0</v>
      </c>
      <c r="H86" s="59">
        <f>G86</f>
        <v>0</v>
      </c>
    </row>
    <row r="87" spans="1:8" ht="17.25" customHeight="1" x14ac:dyDescent="0.25">
      <c r="A87" s="18">
        <v>305</v>
      </c>
      <c r="B87" s="98" t="s">
        <v>95</v>
      </c>
      <c r="C87" s="98"/>
      <c r="D87" s="57"/>
      <c r="E87" s="58">
        <v>0</v>
      </c>
      <c r="F87" s="57">
        <v>0</v>
      </c>
      <c r="G87" s="59">
        <f>E87*F87</f>
        <v>0</v>
      </c>
      <c r="H87" s="59">
        <f>G87</f>
        <v>0</v>
      </c>
    </row>
    <row r="88" spans="1:8" ht="17.25" customHeight="1" x14ac:dyDescent="0.25">
      <c r="A88" s="60"/>
      <c r="B88" s="103" t="s">
        <v>32</v>
      </c>
      <c r="C88" s="103"/>
      <c r="D88" s="61"/>
      <c r="E88" s="62"/>
      <c r="F88" s="61"/>
      <c r="G88" s="63">
        <f>SUM(G83:G87)</f>
        <v>0</v>
      </c>
      <c r="H88" s="63">
        <f>SUM(H83:H87)</f>
        <v>0</v>
      </c>
    </row>
    <row r="89" spans="1:8" ht="9" customHeight="1" x14ac:dyDescent="0.25">
      <c r="A89" s="27"/>
      <c r="B89" s="48"/>
      <c r="C89" s="48"/>
      <c r="D89" s="49"/>
      <c r="E89" s="50"/>
      <c r="F89" s="51"/>
      <c r="G89" s="52"/>
      <c r="H89" s="52"/>
    </row>
    <row r="90" spans="1:8" ht="22.05" customHeight="1" x14ac:dyDescent="0.25">
      <c r="A90" s="55">
        <v>4</v>
      </c>
      <c r="B90" s="104" t="s">
        <v>96</v>
      </c>
      <c r="C90" s="104"/>
      <c r="D90" s="104"/>
      <c r="E90" s="104"/>
      <c r="F90" s="104"/>
      <c r="G90" s="104"/>
      <c r="H90" s="104"/>
    </row>
    <row r="91" spans="1:8" ht="17.25" customHeight="1" x14ac:dyDescent="0.25">
      <c r="A91" s="18">
        <v>401</v>
      </c>
      <c r="B91" s="98" t="s">
        <v>97</v>
      </c>
      <c r="C91" s="98"/>
      <c r="D91" s="57"/>
      <c r="E91" s="58">
        <v>0</v>
      </c>
      <c r="F91" s="57">
        <v>0</v>
      </c>
      <c r="G91" s="59">
        <f>E91*F91</f>
        <v>0</v>
      </c>
      <c r="H91" s="59">
        <f>G91</f>
        <v>0</v>
      </c>
    </row>
    <row r="92" spans="1:8" ht="17.25" customHeight="1" x14ac:dyDescent="0.25">
      <c r="A92" s="18">
        <v>402</v>
      </c>
      <c r="B92" s="98" t="s">
        <v>98</v>
      </c>
      <c r="C92" s="98"/>
      <c r="D92" s="57"/>
      <c r="E92" s="58">
        <v>0</v>
      </c>
      <c r="F92" s="57">
        <v>0</v>
      </c>
      <c r="G92" s="59">
        <f>E92*F92</f>
        <v>0</v>
      </c>
      <c r="H92" s="59">
        <f>G92</f>
        <v>0</v>
      </c>
    </row>
    <row r="93" spans="1:8" ht="17.25" customHeight="1" x14ac:dyDescent="0.25">
      <c r="A93" s="60"/>
      <c r="B93" s="103" t="s">
        <v>32</v>
      </c>
      <c r="C93" s="103"/>
      <c r="D93" s="61"/>
      <c r="E93" s="62"/>
      <c r="F93" s="61"/>
      <c r="G93" s="63">
        <f>SUM(G91:G92)</f>
        <v>0</v>
      </c>
      <c r="H93" s="63">
        <f>SUM(H91:H92)</f>
        <v>0</v>
      </c>
    </row>
    <row r="94" spans="1:8" ht="9" customHeight="1" x14ac:dyDescent="0.25">
      <c r="A94" s="27"/>
      <c r="B94" s="48"/>
      <c r="C94" s="48"/>
      <c r="D94" s="49"/>
      <c r="E94" s="50"/>
      <c r="F94" s="51"/>
      <c r="G94" s="52"/>
      <c r="H94" s="52"/>
    </row>
    <row r="95" spans="1:8" ht="22.05" customHeight="1" x14ac:dyDescent="0.25">
      <c r="A95" s="55">
        <v>5</v>
      </c>
      <c r="B95" s="104" t="s">
        <v>10</v>
      </c>
      <c r="C95" s="104"/>
      <c r="D95" s="104"/>
      <c r="E95" s="104"/>
      <c r="F95" s="104"/>
      <c r="G95" s="104"/>
      <c r="H95" s="104"/>
    </row>
    <row r="96" spans="1:8" ht="17.25" customHeight="1" x14ac:dyDescent="0.25">
      <c r="A96" s="18">
        <v>501</v>
      </c>
      <c r="B96" s="98" t="s">
        <v>99</v>
      </c>
      <c r="C96" s="98"/>
      <c r="D96" s="57"/>
      <c r="E96" s="58">
        <v>0</v>
      </c>
      <c r="F96" s="57">
        <v>0</v>
      </c>
      <c r="G96" s="59">
        <f>E96*F96</f>
        <v>0</v>
      </c>
      <c r="H96" s="59">
        <f>G96</f>
        <v>0</v>
      </c>
    </row>
    <row r="97" spans="1:8" ht="17.25" customHeight="1" x14ac:dyDescent="0.25">
      <c r="A97" s="18">
        <v>502</v>
      </c>
      <c r="B97" s="98" t="s">
        <v>100</v>
      </c>
      <c r="C97" s="98"/>
      <c r="D97" s="57"/>
      <c r="E97" s="58">
        <v>0</v>
      </c>
      <c r="F97" s="57">
        <v>0</v>
      </c>
      <c r="G97" s="59">
        <f>E97*F97</f>
        <v>0</v>
      </c>
      <c r="H97" s="59">
        <f>G97</f>
        <v>0</v>
      </c>
    </row>
    <row r="98" spans="1:8" ht="17.25" customHeight="1" x14ac:dyDescent="0.25">
      <c r="A98" s="18">
        <v>503</v>
      </c>
      <c r="B98" s="98" t="s">
        <v>101</v>
      </c>
      <c r="C98" s="98"/>
      <c r="D98" s="57"/>
      <c r="E98" s="58">
        <v>0</v>
      </c>
      <c r="F98" s="57">
        <v>0</v>
      </c>
      <c r="G98" s="59">
        <f>E98*F98</f>
        <v>0</v>
      </c>
      <c r="H98" s="59">
        <f>G98</f>
        <v>0</v>
      </c>
    </row>
    <row r="99" spans="1:8" ht="17.25" customHeight="1" x14ac:dyDescent="0.25">
      <c r="A99" s="18">
        <v>504</v>
      </c>
      <c r="B99" s="98" t="s">
        <v>102</v>
      </c>
      <c r="C99" s="98"/>
      <c r="D99" s="57"/>
      <c r="E99" s="58">
        <v>0</v>
      </c>
      <c r="F99" s="57">
        <v>0</v>
      </c>
      <c r="G99" s="59">
        <f>E99*F99</f>
        <v>0</v>
      </c>
      <c r="H99" s="59">
        <f>G99</f>
        <v>0</v>
      </c>
    </row>
    <row r="100" spans="1:8" ht="17.25" customHeight="1" x14ac:dyDescent="0.25">
      <c r="A100" s="18">
        <v>505</v>
      </c>
      <c r="B100" s="98" t="s">
        <v>103</v>
      </c>
      <c r="C100" s="98"/>
      <c r="D100" s="57"/>
      <c r="E100" s="58">
        <v>0</v>
      </c>
      <c r="F100" s="57">
        <v>0</v>
      </c>
      <c r="G100" s="59">
        <f>E100*F100</f>
        <v>0</v>
      </c>
      <c r="H100" s="59">
        <f>G100</f>
        <v>0</v>
      </c>
    </row>
    <row r="101" spans="1:8" ht="17.25" customHeight="1" x14ac:dyDescent="0.25">
      <c r="A101" s="60"/>
      <c r="B101" s="103" t="s">
        <v>32</v>
      </c>
      <c r="C101" s="103"/>
      <c r="D101" s="61"/>
      <c r="E101" s="62"/>
      <c r="F101" s="61"/>
      <c r="G101" s="63">
        <f>SUM(G96:G100)</f>
        <v>0</v>
      </c>
      <c r="H101" s="63">
        <f>SUM(H96:H100)</f>
        <v>0</v>
      </c>
    </row>
    <row r="102" spans="1:8" ht="9" customHeight="1" x14ac:dyDescent="0.25">
      <c r="A102" s="27"/>
      <c r="B102" s="48"/>
      <c r="C102" s="48"/>
      <c r="D102" s="49"/>
      <c r="E102" s="50"/>
      <c r="F102" s="51"/>
      <c r="G102" s="52"/>
      <c r="H102" s="52"/>
    </row>
    <row r="103" spans="1:8" ht="22.05" customHeight="1" x14ac:dyDescent="0.25">
      <c r="A103" s="55">
        <v>6</v>
      </c>
      <c r="B103" s="104" t="s">
        <v>104</v>
      </c>
      <c r="C103" s="104"/>
      <c r="D103" s="104"/>
      <c r="E103" s="104"/>
      <c r="F103" s="104"/>
      <c r="G103" s="104"/>
      <c r="H103" s="104"/>
    </row>
    <row r="104" spans="1:8" ht="17.25" customHeight="1" x14ac:dyDescent="0.25">
      <c r="A104" s="18">
        <v>601</v>
      </c>
      <c r="B104" s="98" t="s">
        <v>105</v>
      </c>
      <c r="C104" s="98"/>
      <c r="D104" s="57"/>
      <c r="E104" s="58">
        <v>0</v>
      </c>
      <c r="F104" s="57">
        <v>0</v>
      </c>
      <c r="G104" s="59">
        <f t="shared" ref="G104:G110" si="2">E104*F104</f>
        <v>0</v>
      </c>
      <c r="H104" s="59">
        <f t="shared" ref="H104:H110" si="3">G104</f>
        <v>0</v>
      </c>
    </row>
    <row r="105" spans="1:8" ht="17.25" customHeight="1" x14ac:dyDescent="0.25">
      <c r="A105" s="18">
        <v>602</v>
      </c>
      <c r="B105" s="98" t="s">
        <v>106</v>
      </c>
      <c r="C105" s="98"/>
      <c r="D105" s="57"/>
      <c r="E105" s="58">
        <v>0</v>
      </c>
      <c r="F105" s="57">
        <v>0</v>
      </c>
      <c r="G105" s="59">
        <f t="shared" si="2"/>
        <v>0</v>
      </c>
      <c r="H105" s="59">
        <f t="shared" si="3"/>
        <v>0</v>
      </c>
    </row>
    <row r="106" spans="1:8" ht="17.25" customHeight="1" x14ac:dyDescent="0.25">
      <c r="A106" s="18">
        <v>603</v>
      </c>
      <c r="B106" s="98" t="s">
        <v>107</v>
      </c>
      <c r="C106" s="98"/>
      <c r="D106" s="57"/>
      <c r="E106" s="58">
        <v>0</v>
      </c>
      <c r="F106" s="57">
        <v>0</v>
      </c>
      <c r="G106" s="59">
        <f t="shared" si="2"/>
        <v>0</v>
      </c>
      <c r="H106" s="59">
        <f t="shared" si="3"/>
        <v>0</v>
      </c>
    </row>
    <row r="107" spans="1:8" ht="17.25" customHeight="1" x14ac:dyDescent="0.25">
      <c r="A107" s="18">
        <v>604</v>
      </c>
      <c r="B107" s="98" t="s">
        <v>108</v>
      </c>
      <c r="C107" s="98"/>
      <c r="D107" s="57"/>
      <c r="E107" s="58">
        <v>0</v>
      </c>
      <c r="F107" s="57">
        <v>0</v>
      </c>
      <c r="G107" s="59">
        <f t="shared" si="2"/>
        <v>0</v>
      </c>
      <c r="H107" s="59">
        <f t="shared" si="3"/>
        <v>0</v>
      </c>
    </row>
    <row r="108" spans="1:8" ht="17.25" customHeight="1" x14ac:dyDescent="0.25">
      <c r="A108" s="18">
        <v>605</v>
      </c>
      <c r="B108" s="98" t="s">
        <v>109</v>
      </c>
      <c r="C108" s="98"/>
      <c r="D108" s="57"/>
      <c r="E108" s="58">
        <v>0</v>
      </c>
      <c r="F108" s="57">
        <v>0</v>
      </c>
      <c r="G108" s="59">
        <f t="shared" si="2"/>
        <v>0</v>
      </c>
      <c r="H108" s="59">
        <f t="shared" si="3"/>
        <v>0</v>
      </c>
    </row>
    <row r="109" spans="1:8" ht="17.25" customHeight="1" x14ac:dyDescent="0.25">
      <c r="A109" s="18">
        <v>606</v>
      </c>
      <c r="B109" s="98" t="s">
        <v>110</v>
      </c>
      <c r="C109" s="98"/>
      <c r="D109" s="57"/>
      <c r="E109" s="58">
        <v>0</v>
      </c>
      <c r="F109" s="57">
        <v>0</v>
      </c>
      <c r="G109" s="59">
        <f t="shared" si="2"/>
        <v>0</v>
      </c>
      <c r="H109" s="59">
        <f t="shared" si="3"/>
        <v>0</v>
      </c>
    </row>
    <row r="110" spans="1:8" ht="17.25" customHeight="1" x14ac:dyDescent="0.25">
      <c r="A110" s="18">
        <v>607</v>
      </c>
      <c r="B110" s="98" t="s">
        <v>54</v>
      </c>
      <c r="C110" s="98"/>
      <c r="D110" s="57"/>
      <c r="E110" s="58">
        <v>0</v>
      </c>
      <c r="F110" s="57">
        <v>0</v>
      </c>
      <c r="G110" s="59">
        <f t="shared" si="2"/>
        <v>0</v>
      </c>
      <c r="H110" s="59">
        <f t="shared" si="3"/>
        <v>0</v>
      </c>
    </row>
    <row r="111" spans="1:8" ht="17.25" customHeight="1" x14ac:dyDescent="0.25">
      <c r="A111" s="66"/>
      <c r="B111" s="103" t="s">
        <v>32</v>
      </c>
      <c r="C111" s="103"/>
      <c r="D111" s="61"/>
      <c r="E111" s="62"/>
      <c r="F111" s="61"/>
      <c r="G111" s="63">
        <f>SUM(G104:G110)</f>
        <v>0</v>
      </c>
      <c r="H111" s="63">
        <f>SUM(H104:H110)</f>
        <v>0</v>
      </c>
    </row>
    <row r="112" spans="1:8" ht="9" customHeight="1" x14ac:dyDescent="0.25">
      <c r="A112" s="27"/>
      <c r="B112" s="48"/>
      <c r="C112" s="48"/>
      <c r="D112" s="49"/>
      <c r="E112" s="50"/>
      <c r="F112" s="51"/>
      <c r="G112" s="52"/>
      <c r="H112" s="52"/>
    </row>
    <row r="113" spans="1:8" ht="22.05" customHeight="1" x14ac:dyDescent="0.25">
      <c r="A113" s="55">
        <v>7</v>
      </c>
      <c r="B113" s="104" t="s">
        <v>12</v>
      </c>
      <c r="C113" s="104"/>
      <c r="D113" s="104"/>
      <c r="E113" s="104"/>
      <c r="F113" s="104"/>
      <c r="G113" s="104"/>
      <c r="H113" s="104"/>
    </row>
    <row r="114" spans="1:8" ht="17.25" customHeight="1" x14ac:dyDescent="0.25">
      <c r="A114" s="18">
        <v>701</v>
      </c>
      <c r="B114" s="98" t="s">
        <v>111</v>
      </c>
      <c r="C114" s="98"/>
      <c r="D114" s="57"/>
      <c r="E114" s="58">
        <v>0</v>
      </c>
      <c r="F114" s="57">
        <v>0</v>
      </c>
      <c r="G114" s="59">
        <f>E114*F114</f>
        <v>0</v>
      </c>
      <c r="H114" s="59">
        <f>G114</f>
        <v>0</v>
      </c>
    </row>
    <row r="115" spans="1:8" ht="17.25" customHeight="1" x14ac:dyDescent="0.25">
      <c r="A115" s="18">
        <v>702</v>
      </c>
      <c r="B115" s="98" t="s">
        <v>112</v>
      </c>
      <c r="C115" s="98"/>
      <c r="D115" s="57"/>
      <c r="E115" s="58">
        <v>0</v>
      </c>
      <c r="F115" s="57">
        <v>0</v>
      </c>
      <c r="G115" s="59">
        <f>E115*F115</f>
        <v>0</v>
      </c>
      <c r="H115" s="59">
        <f>G115</f>
        <v>0</v>
      </c>
    </row>
    <row r="116" spans="1:8" ht="17.25" customHeight="1" x14ac:dyDescent="0.25">
      <c r="A116" s="18">
        <v>703</v>
      </c>
      <c r="B116" s="98" t="s">
        <v>113</v>
      </c>
      <c r="C116" s="98"/>
      <c r="D116" s="57"/>
      <c r="E116" s="58">
        <v>0</v>
      </c>
      <c r="F116" s="57">
        <v>0</v>
      </c>
      <c r="G116" s="59">
        <f>E116*F116</f>
        <v>0</v>
      </c>
      <c r="H116" s="59">
        <f>G116</f>
        <v>0</v>
      </c>
    </row>
    <row r="117" spans="1:8" ht="17.25" customHeight="1" x14ac:dyDescent="0.25">
      <c r="A117" s="18">
        <v>704</v>
      </c>
      <c r="B117" s="98" t="s">
        <v>114</v>
      </c>
      <c r="C117" s="98"/>
      <c r="D117" s="57"/>
      <c r="E117" s="58">
        <v>0</v>
      </c>
      <c r="F117" s="57">
        <v>0</v>
      </c>
      <c r="G117" s="59">
        <f>E117*F117</f>
        <v>0</v>
      </c>
      <c r="H117" s="59">
        <f>G117</f>
        <v>0</v>
      </c>
    </row>
    <row r="118" spans="1:8" ht="17.25" customHeight="1" x14ac:dyDescent="0.25">
      <c r="A118" s="18">
        <v>705</v>
      </c>
      <c r="B118" s="98" t="s">
        <v>115</v>
      </c>
      <c r="C118" s="98"/>
      <c r="D118" s="57"/>
      <c r="E118" s="58">
        <v>0</v>
      </c>
      <c r="F118" s="57">
        <v>0</v>
      </c>
      <c r="G118" s="59">
        <f>E118*F118</f>
        <v>0</v>
      </c>
      <c r="H118" s="59">
        <f>G118</f>
        <v>0</v>
      </c>
    </row>
    <row r="119" spans="1:8" ht="17.25" customHeight="1" x14ac:dyDescent="0.25">
      <c r="A119" s="60"/>
      <c r="B119" s="103" t="s">
        <v>32</v>
      </c>
      <c r="C119" s="103"/>
      <c r="D119" s="61"/>
      <c r="E119" s="62"/>
      <c r="F119" s="61"/>
      <c r="G119" s="63">
        <f>SUM(G114:G118)</f>
        <v>0</v>
      </c>
      <c r="H119" s="63">
        <f>SUM(H114:H118)</f>
        <v>0</v>
      </c>
    </row>
    <row r="120" spans="1:8" ht="9" customHeight="1" x14ac:dyDescent="0.25">
      <c r="A120" s="27"/>
      <c r="B120" s="48"/>
      <c r="C120" s="48"/>
      <c r="D120" s="49"/>
      <c r="E120" s="50"/>
      <c r="F120" s="51"/>
      <c r="G120" s="52"/>
      <c r="H120" s="52"/>
    </row>
    <row r="121" spans="1:8" ht="22.05" customHeight="1" x14ac:dyDescent="0.25">
      <c r="A121" s="55">
        <v>8</v>
      </c>
      <c r="B121" s="104" t="s">
        <v>13</v>
      </c>
      <c r="C121" s="104"/>
      <c r="D121" s="104"/>
      <c r="E121" s="104"/>
      <c r="F121" s="104"/>
      <c r="G121" s="104"/>
      <c r="H121" s="104"/>
    </row>
    <row r="122" spans="1:8" ht="17.25" customHeight="1" x14ac:dyDescent="0.25">
      <c r="A122" s="18">
        <v>801</v>
      </c>
      <c r="B122" s="98" t="s">
        <v>116</v>
      </c>
      <c r="C122" s="98"/>
      <c r="D122" s="57"/>
      <c r="E122" s="58">
        <v>0</v>
      </c>
      <c r="F122" s="57">
        <v>0</v>
      </c>
      <c r="G122" s="59">
        <f t="shared" ref="G122:G129" si="4">E122*F122</f>
        <v>0</v>
      </c>
      <c r="H122" s="59">
        <f t="shared" ref="H122:H129" si="5">G122</f>
        <v>0</v>
      </c>
    </row>
    <row r="123" spans="1:8" ht="17.25" customHeight="1" x14ac:dyDescent="0.25">
      <c r="A123" s="18">
        <v>802</v>
      </c>
      <c r="B123" s="98" t="s">
        <v>117</v>
      </c>
      <c r="C123" s="98"/>
      <c r="D123" s="57"/>
      <c r="E123" s="58">
        <v>0</v>
      </c>
      <c r="F123" s="57">
        <v>0</v>
      </c>
      <c r="G123" s="59">
        <f t="shared" si="4"/>
        <v>0</v>
      </c>
      <c r="H123" s="59">
        <f t="shared" si="5"/>
        <v>0</v>
      </c>
    </row>
    <row r="124" spans="1:8" ht="17.25" customHeight="1" x14ac:dyDescent="0.25">
      <c r="A124" s="18">
        <v>803</v>
      </c>
      <c r="B124" s="98" t="s">
        <v>118</v>
      </c>
      <c r="C124" s="98"/>
      <c r="D124" s="57"/>
      <c r="E124" s="58">
        <v>0</v>
      </c>
      <c r="F124" s="57">
        <v>0</v>
      </c>
      <c r="G124" s="59">
        <f t="shared" si="4"/>
        <v>0</v>
      </c>
      <c r="H124" s="59">
        <f t="shared" si="5"/>
        <v>0</v>
      </c>
    </row>
    <row r="125" spans="1:8" ht="17.25" customHeight="1" x14ac:dyDescent="0.25">
      <c r="A125" s="18">
        <v>804</v>
      </c>
      <c r="B125" s="98" t="s">
        <v>119</v>
      </c>
      <c r="C125" s="98"/>
      <c r="D125" s="57"/>
      <c r="E125" s="58">
        <v>0</v>
      </c>
      <c r="F125" s="57">
        <v>0</v>
      </c>
      <c r="G125" s="59">
        <f t="shared" si="4"/>
        <v>0</v>
      </c>
      <c r="H125" s="59">
        <f t="shared" si="5"/>
        <v>0</v>
      </c>
    </row>
    <row r="126" spans="1:8" ht="17.25" customHeight="1" x14ac:dyDescent="0.25">
      <c r="A126" s="18">
        <v>805</v>
      </c>
      <c r="B126" s="98" t="s">
        <v>120</v>
      </c>
      <c r="C126" s="98"/>
      <c r="D126" s="57"/>
      <c r="E126" s="58">
        <v>0</v>
      </c>
      <c r="F126" s="57">
        <v>0</v>
      </c>
      <c r="G126" s="59">
        <f t="shared" si="4"/>
        <v>0</v>
      </c>
      <c r="H126" s="59">
        <f t="shared" si="5"/>
        <v>0</v>
      </c>
    </row>
    <row r="127" spans="1:8" ht="17.25" customHeight="1" x14ac:dyDescent="0.25">
      <c r="A127" s="18">
        <v>806</v>
      </c>
      <c r="B127" s="98" t="s">
        <v>121</v>
      </c>
      <c r="C127" s="98"/>
      <c r="D127" s="57"/>
      <c r="E127" s="58">
        <v>0</v>
      </c>
      <c r="F127" s="57">
        <v>0</v>
      </c>
      <c r="G127" s="59">
        <f t="shared" si="4"/>
        <v>0</v>
      </c>
      <c r="H127" s="59">
        <f t="shared" si="5"/>
        <v>0</v>
      </c>
    </row>
    <row r="128" spans="1:8" ht="17.25" customHeight="1" x14ac:dyDescent="0.25">
      <c r="A128" s="18">
        <v>807</v>
      </c>
      <c r="B128" s="98" t="s">
        <v>122</v>
      </c>
      <c r="C128" s="98"/>
      <c r="D128" s="57"/>
      <c r="E128" s="58">
        <v>0</v>
      </c>
      <c r="F128" s="57">
        <v>0</v>
      </c>
      <c r="G128" s="59">
        <f t="shared" si="4"/>
        <v>0</v>
      </c>
      <c r="H128" s="59">
        <f t="shared" si="5"/>
        <v>0</v>
      </c>
    </row>
    <row r="129" spans="1:8" ht="17.25" customHeight="1" x14ac:dyDescent="0.25">
      <c r="A129" s="18">
        <v>808</v>
      </c>
      <c r="B129" s="98" t="s">
        <v>54</v>
      </c>
      <c r="C129" s="98"/>
      <c r="D129" s="57"/>
      <c r="E129" s="58">
        <v>0</v>
      </c>
      <c r="F129" s="57">
        <v>0</v>
      </c>
      <c r="G129" s="59">
        <f t="shared" si="4"/>
        <v>0</v>
      </c>
      <c r="H129" s="59">
        <f t="shared" si="5"/>
        <v>0</v>
      </c>
    </row>
    <row r="130" spans="1:8" ht="17.25" customHeight="1" x14ac:dyDescent="0.25">
      <c r="A130" s="66"/>
      <c r="B130" s="103" t="s">
        <v>32</v>
      </c>
      <c r="C130" s="103"/>
      <c r="D130" s="61"/>
      <c r="E130" s="62"/>
      <c r="F130" s="61"/>
      <c r="G130" s="63">
        <f>SUM(G122:G129)</f>
        <v>0</v>
      </c>
      <c r="H130" s="63">
        <f>SUM(H122:H129)</f>
        <v>0</v>
      </c>
    </row>
    <row r="131" spans="1:8" ht="9" customHeight="1" x14ac:dyDescent="0.25">
      <c r="A131" s="27"/>
      <c r="B131" s="48"/>
      <c r="C131" s="48"/>
      <c r="D131" s="49"/>
      <c r="E131" s="50"/>
      <c r="F131" s="51"/>
      <c r="G131" s="52"/>
      <c r="H131" s="52"/>
    </row>
    <row r="132" spans="1:8" ht="22.05" customHeight="1" x14ac:dyDescent="0.25">
      <c r="A132" s="55">
        <v>9</v>
      </c>
      <c r="B132" s="104" t="s">
        <v>14</v>
      </c>
      <c r="C132" s="104"/>
      <c r="D132" s="104"/>
      <c r="E132" s="104"/>
      <c r="F132" s="104"/>
      <c r="G132" s="104"/>
      <c r="H132" s="104"/>
    </row>
    <row r="133" spans="1:8" ht="17.25" customHeight="1" x14ac:dyDescent="0.25">
      <c r="A133" s="18">
        <v>901</v>
      </c>
      <c r="B133" s="98" t="s">
        <v>123</v>
      </c>
      <c r="C133" s="98"/>
      <c r="D133" s="57"/>
      <c r="E133" s="58">
        <v>0</v>
      </c>
      <c r="F133" s="57">
        <v>0</v>
      </c>
      <c r="G133" s="59">
        <f t="shared" ref="G133:G143" si="6">E133*F133</f>
        <v>0</v>
      </c>
      <c r="H133" s="59">
        <f t="shared" ref="H133:H143" si="7">G133</f>
        <v>0</v>
      </c>
    </row>
    <row r="134" spans="1:8" ht="17.25" customHeight="1" x14ac:dyDescent="0.25">
      <c r="A134" s="18">
        <v>902</v>
      </c>
      <c r="B134" s="98" t="s">
        <v>124</v>
      </c>
      <c r="C134" s="98"/>
      <c r="D134" s="57"/>
      <c r="E134" s="58">
        <v>0</v>
      </c>
      <c r="F134" s="57">
        <v>0</v>
      </c>
      <c r="G134" s="59">
        <f t="shared" si="6"/>
        <v>0</v>
      </c>
      <c r="H134" s="59">
        <f t="shared" si="7"/>
        <v>0</v>
      </c>
    </row>
    <row r="135" spans="1:8" ht="17.25" customHeight="1" x14ac:dyDescent="0.25">
      <c r="A135" s="18">
        <v>903</v>
      </c>
      <c r="B135" s="98" t="s">
        <v>125</v>
      </c>
      <c r="C135" s="98"/>
      <c r="D135" s="57"/>
      <c r="E135" s="58">
        <v>0</v>
      </c>
      <c r="F135" s="57">
        <v>0</v>
      </c>
      <c r="G135" s="59">
        <f t="shared" si="6"/>
        <v>0</v>
      </c>
      <c r="H135" s="59">
        <f t="shared" si="7"/>
        <v>0</v>
      </c>
    </row>
    <row r="136" spans="1:8" ht="17.25" customHeight="1" x14ac:dyDescent="0.25">
      <c r="A136" s="18">
        <v>904</v>
      </c>
      <c r="B136" s="98" t="s">
        <v>126</v>
      </c>
      <c r="C136" s="98"/>
      <c r="D136" s="57"/>
      <c r="E136" s="58">
        <v>0</v>
      </c>
      <c r="F136" s="57">
        <v>0</v>
      </c>
      <c r="G136" s="59">
        <f t="shared" si="6"/>
        <v>0</v>
      </c>
      <c r="H136" s="59">
        <f t="shared" si="7"/>
        <v>0</v>
      </c>
    </row>
    <row r="137" spans="1:8" ht="17.25" customHeight="1" x14ac:dyDescent="0.25">
      <c r="A137" s="18">
        <v>905</v>
      </c>
      <c r="B137" s="98" t="s">
        <v>127</v>
      </c>
      <c r="C137" s="98"/>
      <c r="D137" s="57"/>
      <c r="E137" s="58">
        <v>0</v>
      </c>
      <c r="F137" s="57">
        <v>0</v>
      </c>
      <c r="G137" s="59">
        <f t="shared" si="6"/>
        <v>0</v>
      </c>
      <c r="H137" s="59">
        <f t="shared" si="7"/>
        <v>0</v>
      </c>
    </row>
    <row r="138" spans="1:8" ht="17.25" customHeight="1" x14ac:dyDescent="0.25">
      <c r="A138" s="18">
        <v>906</v>
      </c>
      <c r="B138" s="98" t="s">
        <v>121</v>
      </c>
      <c r="C138" s="98"/>
      <c r="D138" s="57"/>
      <c r="E138" s="58">
        <v>0</v>
      </c>
      <c r="F138" s="57">
        <v>0</v>
      </c>
      <c r="G138" s="59">
        <f t="shared" si="6"/>
        <v>0</v>
      </c>
      <c r="H138" s="59">
        <f t="shared" si="7"/>
        <v>0</v>
      </c>
    </row>
    <row r="139" spans="1:8" ht="17.25" customHeight="1" x14ac:dyDescent="0.25">
      <c r="A139" s="18">
        <v>907</v>
      </c>
      <c r="B139" s="98" t="s">
        <v>128</v>
      </c>
      <c r="C139" s="98"/>
      <c r="D139" s="57"/>
      <c r="E139" s="58">
        <v>0</v>
      </c>
      <c r="F139" s="57">
        <v>0</v>
      </c>
      <c r="G139" s="59">
        <f t="shared" si="6"/>
        <v>0</v>
      </c>
      <c r="H139" s="59">
        <f t="shared" si="7"/>
        <v>0</v>
      </c>
    </row>
    <row r="140" spans="1:8" ht="17.25" customHeight="1" x14ac:dyDescent="0.25">
      <c r="A140" s="18">
        <v>908</v>
      </c>
      <c r="B140" s="98" t="s">
        <v>129</v>
      </c>
      <c r="C140" s="98"/>
      <c r="D140" s="57"/>
      <c r="E140" s="58">
        <v>0</v>
      </c>
      <c r="F140" s="57">
        <v>0</v>
      </c>
      <c r="G140" s="59">
        <f t="shared" si="6"/>
        <v>0</v>
      </c>
      <c r="H140" s="59">
        <f t="shared" si="7"/>
        <v>0</v>
      </c>
    </row>
    <row r="141" spans="1:8" ht="17.25" customHeight="1" x14ac:dyDescent="0.25">
      <c r="A141" s="18">
        <v>909</v>
      </c>
      <c r="B141" s="98" t="s">
        <v>130</v>
      </c>
      <c r="C141" s="98"/>
      <c r="D141" s="57"/>
      <c r="E141" s="58">
        <v>0</v>
      </c>
      <c r="F141" s="57">
        <v>0</v>
      </c>
      <c r="G141" s="59">
        <f t="shared" si="6"/>
        <v>0</v>
      </c>
      <c r="H141" s="59">
        <f t="shared" si="7"/>
        <v>0</v>
      </c>
    </row>
    <row r="142" spans="1:8" ht="17.25" customHeight="1" x14ac:dyDescent="0.25">
      <c r="A142" s="18">
        <v>910</v>
      </c>
      <c r="B142" s="98" t="s">
        <v>122</v>
      </c>
      <c r="C142" s="98"/>
      <c r="D142" s="57"/>
      <c r="E142" s="58">
        <v>0</v>
      </c>
      <c r="F142" s="57">
        <v>0</v>
      </c>
      <c r="G142" s="59">
        <f t="shared" si="6"/>
        <v>0</v>
      </c>
      <c r="H142" s="59">
        <f t="shared" si="7"/>
        <v>0</v>
      </c>
    </row>
    <row r="143" spans="1:8" ht="17.25" customHeight="1" x14ac:dyDescent="0.25">
      <c r="A143" s="18">
        <v>911</v>
      </c>
      <c r="B143" s="98" t="s">
        <v>54</v>
      </c>
      <c r="C143" s="98"/>
      <c r="D143" s="57"/>
      <c r="E143" s="58">
        <v>0</v>
      </c>
      <c r="F143" s="57">
        <v>0</v>
      </c>
      <c r="G143" s="59">
        <f t="shared" si="6"/>
        <v>0</v>
      </c>
      <c r="H143" s="59">
        <f t="shared" si="7"/>
        <v>0</v>
      </c>
    </row>
    <row r="144" spans="1:8" ht="17.25" customHeight="1" x14ac:dyDescent="0.25">
      <c r="A144" s="60"/>
      <c r="B144" s="103" t="s">
        <v>32</v>
      </c>
      <c r="C144" s="103"/>
      <c r="D144" s="61"/>
      <c r="E144" s="62"/>
      <c r="F144" s="61"/>
      <c r="G144" s="63">
        <f>SUM(G133:G143)</f>
        <v>0</v>
      </c>
      <c r="H144" s="63">
        <f>SUM(H133:H143)</f>
        <v>0</v>
      </c>
    </row>
    <row r="145" spans="1:8" ht="9" customHeight="1" x14ac:dyDescent="0.25">
      <c r="A145" s="27"/>
      <c r="B145" s="48"/>
      <c r="C145" s="48"/>
      <c r="D145" s="49"/>
      <c r="E145" s="50"/>
      <c r="F145" s="51"/>
      <c r="G145" s="52"/>
      <c r="H145" s="52"/>
    </row>
    <row r="146" spans="1:8" ht="22.05" customHeight="1" x14ac:dyDescent="0.25">
      <c r="A146" s="55">
        <v>10</v>
      </c>
      <c r="B146" s="104" t="s">
        <v>15</v>
      </c>
      <c r="C146" s="104"/>
      <c r="D146" s="104"/>
      <c r="E146" s="104"/>
      <c r="F146" s="104"/>
      <c r="G146" s="104"/>
      <c r="H146" s="104"/>
    </row>
    <row r="147" spans="1:8" ht="17.25" customHeight="1" x14ac:dyDescent="0.25">
      <c r="A147" s="18">
        <v>1001</v>
      </c>
      <c r="B147" s="98" t="s">
        <v>131</v>
      </c>
      <c r="C147" s="98"/>
      <c r="D147" s="57"/>
      <c r="E147" s="58">
        <v>0</v>
      </c>
      <c r="F147" s="57">
        <v>0</v>
      </c>
      <c r="G147" s="59">
        <f t="shared" ref="G147:G174" si="8">E147*F147</f>
        <v>0</v>
      </c>
      <c r="H147" s="59">
        <f t="shared" ref="H147:H174" si="9">G147</f>
        <v>0</v>
      </c>
    </row>
    <row r="148" spans="1:8" ht="17.25" customHeight="1" x14ac:dyDescent="0.25">
      <c r="A148" s="18">
        <v>1002</v>
      </c>
      <c r="B148" s="98" t="s">
        <v>132</v>
      </c>
      <c r="C148" s="98"/>
      <c r="D148" s="57"/>
      <c r="E148" s="58">
        <v>0</v>
      </c>
      <c r="F148" s="57">
        <v>0</v>
      </c>
      <c r="G148" s="59">
        <f t="shared" si="8"/>
        <v>0</v>
      </c>
      <c r="H148" s="59">
        <f t="shared" si="9"/>
        <v>0</v>
      </c>
    </row>
    <row r="149" spans="1:8" ht="17.25" customHeight="1" x14ac:dyDescent="0.25">
      <c r="A149" s="18">
        <v>1003</v>
      </c>
      <c r="B149" s="98" t="s">
        <v>133</v>
      </c>
      <c r="C149" s="98"/>
      <c r="D149" s="57"/>
      <c r="E149" s="58">
        <v>0</v>
      </c>
      <c r="F149" s="57">
        <v>0</v>
      </c>
      <c r="G149" s="59">
        <f t="shared" si="8"/>
        <v>0</v>
      </c>
      <c r="H149" s="59">
        <f t="shared" si="9"/>
        <v>0</v>
      </c>
    </row>
    <row r="150" spans="1:8" ht="17.25" customHeight="1" x14ac:dyDescent="0.25">
      <c r="A150" s="18">
        <v>1004</v>
      </c>
      <c r="B150" s="98" t="s">
        <v>134</v>
      </c>
      <c r="C150" s="98"/>
      <c r="D150" s="57"/>
      <c r="E150" s="58">
        <v>0</v>
      </c>
      <c r="F150" s="57">
        <v>0</v>
      </c>
      <c r="G150" s="59">
        <f t="shared" si="8"/>
        <v>0</v>
      </c>
      <c r="H150" s="59">
        <f t="shared" si="9"/>
        <v>0</v>
      </c>
    </row>
    <row r="151" spans="1:8" ht="17.25" customHeight="1" x14ac:dyDescent="0.25">
      <c r="A151" s="18">
        <v>1005</v>
      </c>
      <c r="B151" s="98" t="s">
        <v>135</v>
      </c>
      <c r="C151" s="98"/>
      <c r="D151" s="57"/>
      <c r="E151" s="58">
        <v>0</v>
      </c>
      <c r="F151" s="57">
        <v>0</v>
      </c>
      <c r="G151" s="59">
        <f t="shared" si="8"/>
        <v>0</v>
      </c>
      <c r="H151" s="59">
        <f t="shared" si="9"/>
        <v>0</v>
      </c>
    </row>
    <row r="152" spans="1:8" ht="17.25" customHeight="1" x14ac:dyDescent="0.25">
      <c r="A152" s="18">
        <v>1006</v>
      </c>
      <c r="B152" s="98" t="s">
        <v>136</v>
      </c>
      <c r="C152" s="98"/>
      <c r="D152" s="57"/>
      <c r="E152" s="58">
        <v>0</v>
      </c>
      <c r="F152" s="57">
        <v>0</v>
      </c>
      <c r="G152" s="59">
        <f t="shared" si="8"/>
        <v>0</v>
      </c>
      <c r="H152" s="59">
        <f t="shared" si="9"/>
        <v>0</v>
      </c>
    </row>
    <row r="153" spans="1:8" ht="17.25" customHeight="1" x14ac:dyDescent="0.25">
      <c r="A153" s="18">
        <v>1007</v>
      </c>
      <c r="B153" s="98" t="s">
        <v>137</v>
      </c>
      <c r="C153" s="98"/>
      <c r="D153" s="57"/>
      <c r="E153" s="58">
        <v>0</v>
      </c>
      <c r="F153" s="57">
        <v>0</v>
      </c>
      <c r="G153" s="59">
        <f t="shared" si="8"/>
        <v>0</v>
      </c>
      <c r="H153" s="59">
        <f t="shared" si="9"/>
        <v>0</v>
      </c>
    </row>
    <row r="154" spans="1:8" ht="17.25" customHeight="1" x14ac:dyDescent="0.25">
      <c r="A154" s="18">
        <v>1008</v>
      </c>
      <c r="B154" s="98" t="s">
        <v>138</v>
      </c>
      <c r="C154" s="98"/>
      <c r="D154" s="57"/>
      <c r="E154" s="58">
        <v>0</v>
      </c>
      <c r="F154" s="57">
        <v>0</v>
      </c>
      <c r="G154" s="59">
        <f t="shared" si="8"/>
        <v>0</v>
      </c>
      <c r="H154" s="59">
        <f t="shared" si="9"/>
        <v>0</v>
      </c>
    </row>
    <row r="155" spans="1:8" ht="17.25" customHeight="1" x14ac:dyDescent="0.25">
      <c r="A155" s="18">
        <v>1009</v>
      </c>
      <c r="B155" s="98" t="s">
        <v>139</v>
      </c>
      <c r="C155" s="98"/>
      <c r="D155" s="57"/>
      <c r="E155" s="58">
        <v>0</v>
      </c>
      <c r="F155" s="57">
        <v>0</v>
      </c>
      <c r="G155" s="59">
        <f t="shared" si="8"/>
        <v>0</v>
      </c>
      <c r="H155" s="59">
        <f t="shared" si="9"/>
        <v>0</v>
      </c>
    </row>
    <row r="156" spans="1:8" ht="17.25" customHeight="1" x14ac:dyDescent="0.25">
      <c r="A156" s="18">
        <v>1010</v>
      </c>
      <c r="B156" s="98" t="s">
        <v>140</v>
      </c>
      <c r="C156" s="98"/>
      <c r="D156" s="57"/>
      <c r="E156" s="58">
        <v>0</v>
      </c>
      <c r="F156" s="57">
        <v>0</v>
      </c>
      <c r="G156" s="59">
        <f t="shared" si="8"/>
        <v>0</v>
      </c>
      <c r="H156" s="59">
        <f t="shared" si="9"/>
        <v>0</v>
      </c>
    </row>
    <row r="157" spans="1:8" ht="17.25" customHeight="1" x14ac:dyDescent="0.25">
      <c r="A157" s="18">
        <v>1011</v>
      </c>
      <c r="B157" s="98" t="s">
        <v>141</v>
      </c>
      <c r="C157" s="98"/>
      <c r="D157" s="57"/>
      <c r="E157" s="58">
        <v>0</v>
      </c>
      <c r="F157" s="57">
        <v>0</v>
      </c>
      <c r="G157" s="59">
        <f t="shared" si="8"/>
        <v>0</v>
      </c>
      <c r="H157" s="59">
        <f t="shared" si="9"/>
        <v>0</v>
      </c>
    </row>
    <row r="158" spans="1:8" ht="17.25" customHeight="1" x14ac:dyDescent="0.25">
      <c r="A158" s="18">
        <v>1012</v>
      </c>
      <c r="B158" s="98" t="s">
        <v>142</v>
      </c>
      <c r="C158" s="98"/>
      <c r="D158" s="57"/>
      <c r="E158" s="58">
        <v>0</v>
      </c>
      <c r="F158" s="57">
        <v>0</v>
      </c>
      <c r="G158" s="59">
        <f t="shared" si="8"/>
        <v>0</v>
      </c>
      <c r="H158" s="59">
        <f t="shared" si="9"/>
        <v>0</v>
      </c>
    </row>
    <row r="159" spans="1:8" ht="17.25" customHeight="1" x14ac:dyDescent="0.25">
      <c r="A159" s="18">
        <v>1013</v>
      </c>
      <c r="B159" s="98" t="s">
        <v>143</v>
      </c>
      <c r="C159" s="98"/>
      <c r="D159" s="57"/>
      <c r="E159" s="58">
        <v>0</v>
      </c>
      <c r="F159" s="57">
        <v>0</v>
      </c>
      <c r="G159" s="59">
        <f t="shared" si="8"/>
        <v>0</v>
      </c>
      <c r="H159" s="59">
        <f t="shared" si="9"/>
        <v>0</v>
      </c>
    </row>
    <row r="160" spans="1:8" ht="17.25" customHeight="1" x14ac:dyDescent="0.25">
      <c r="A160" s="18">
        <v>1014</v>
      </c>
      <c r="B160" s="98" t="s">
        <v>144</v>
      </c>
      <c r="C160" s="98"/>
      <c r="D160" s="57"/>
      <c r="E160" s="58">
        <v>0</v>
      </c>
      <c r="F160" s="57">
        <v>0</v>
      </c>
      <c r="G160" s="59">
        <f t="shared" si="8"/>
        <v>0</v>
      </c>
      <c r="H160" s="59">
        <f t="shared" si="9"/>
        <v>0</v>
      </c>
    </row>
    <row r="161" spans="1:8" ht="17.25" customHeight="1" x14ac:dyDescent="0.25">
      <c r="A161" s="18">
        <v>1015</v>
      </c>
      <c r="B161" s="98" t="s">
        <v>145</v>
      </c>
      <c r="C161" s="98"/>
      <c r="D161" s="57"/>
      <c r="E161" s="58">
        <v>0</v>
      </c>
      <c r="F161" s="57">
        <v>0</v>
      </c>
      <c r="G161" s="59">
        <f t="shared" si="8"/>
        <v>0</v>
      </c>
      <c r="H161" s="59">
        <f t="shared" si="9"/>
        <v>0</v>
      </c>
    </row>
    <row r="162" spans="1:8" ht="17.25" customHeight="1" x14ac:dyDescent="0.25">
      <c r="A162" s="18">
        <v>1016</v>
      </c>
      <c r="B162" s="98" t="s">
        <v>146</v>
      </c>
      <c r="C162" s="98"/>
      <c r="D162" s="57"/>
      <c r="E162" s="58">
        <v>0</v>
      </c>
      <c r="F162" s="57">
        <v>0</v>
      </c>
      <c r="G162" s="59">
        <f t="shared" si="8"/>
        <v>0</v>
      </c>
      <c r="H162" s="59">
        <f t="shared" si="9"/>
        <v>0</v>
      </c>
    </row>
    <row r="163" spans="1:8" ht="17.25" customHeight="1" x14ac:dyDescent="0.25">
      <c r="A163" s="18">
        <v>1017</v>
      </c>
      <c r="B163" s="98" t="s">
        <v>147</v>
      </c>
      <c r="C163" s="98"/>
      <c r="D163" s="57"/>
      <c r="E163" s="58">
        <v>0</v>
      </c>
      <c r="F163" s="57">
        <v>0</v>
      </c>
      <c r="G163" s="59">
        <f t="shared" si="8"/>
        <v>0</v>
      </c>
      <c r="H163" s="59">
        <f t="shared" si="9"/>
        <v>0</v>
      </c>
    </row>
    <row r="164" spans="1:8" ht="17.25" customHeight="1" x14ac:dyDescent="0.25">
      <c r="A164" s="18">
        <v>1018</v>
      </c>
      <c r="B164" s="98" t="s">
        <v>148</v>
      </c>
      <c r="C164" s="98"/>
      <c r="D164" s="57"/>
      <c r="E164" s="58">
        <v>0</v>
      </c>
      <c r="F164" s="57">
        <v>0</v>
      </c>
      <c r="G164" s="59">
        <f t="shared" si="8"/>
        <v>0</v>
      </c>
      <c r="H164" s="59">
        <f t="shared" si="9"/>
        <v>0</v>
      </c>
    </row>
    <row r="165" spans="1:8" ht="17.25" customHeight="1" x14ac:dyDescent="0.25">
      <c r="A165" s="18">
        <v>1019</v>
      </c>
      <c r="B165" s="98" t="s">
        <v>149</v>
      </c>
      <c r="C165" s="98"/>
      <c r="D165" s="57"/>
      <c r="E165" s="58">
        <v>0</v>
      </c>
      <c r="F165" s="57">
        <v>0</v>
      </c>
      <c r="G165" s="59">
        <f t="shared" si="8"/>
        <v>0</v>
      </c>
      <c r="H165" s="59">
        <f t="shared" si="9"/>
        <v>0</v>
      </c>
    </row>
    <row r="166" spans="1:8" ht="17.25" customHeight="1" x14ac:dyDescent="0.25">
      <c r="A166" s="18">
        <v>1020</v>
      </c>
      <c r="B166" s="98" t="s">
        <v>150</v>
      </c>
      <c r="C166" s="98"/>
      <c r="D166" s="57"/>
      <c r="E166" s="58">
        <v>0</v>
      </c>
      <c r="F166" s="57">
        <v>0</v>
      </c>
      <c r="G166" s="59">
        <f t="shared" si="8"/>
        <v>0</v>
      </c>
      <c r="H166" s="59">
        <f t="shared" si="9"/>
        <v>0</v>
      </c>
    </row>
    <row r="167" spans="1:8" ht="17.25" customHeight="1" x14ac:dyDescent="0.25">
      <c r="A167" s="18">
        <v>1021</v>
      </c>
      <c r="B167" s="98" t="s">
        <v>151</v>
      </c>
      <c r="C167" s="98"/>
      <c r="D167" s="57"/>
      <c r="E167" s="58">
        <v>0</v>
      </c>
      <c r="F167" s="57">
        <v>0</v>
      </c>
      <c r="G167" s="59">
        <f t="shared" si="8"/>
        <v>0</v>
      </c>
      <c r="H167" s="59">
        <f t="shared" si="9"/>
        <v>0</v>
      </c>
    </row>
    <row r="168" spans="1:8" ht="17.25" customHeight="1" x14ac:dyDescent="0.25">
      <c r="A168" s="18">
        <v>1022</v>
      </c>
      <c r="B168" s="98" t="s">
        <v>152</v>
      </c>
      <c r="C168" s="98"/>
      <c r="D168" s="57"/>
      <c r="E168" s="58">
        <v>0</v>
      </c>
      <c r="F168" s="57">
        <v>0</v>
      </c>
      <c r="G168" s="59">
        <f t="shared" si="8"/>
        <v>0</v>
      </c>
      <c r="H168" s="59">
        <f t="shared" si="9"/>
        <v>0</v>
      </c>
    </row>
    <row r="169" spans="1:8" ht="17.25" customHeight="1" x14ac:dyDescent="0.25">
      <c r="A169" s="18">
        <v>1023</v>
      </c>
      <c r="B169" s="98" t="s">
        <v>153</v>
      </c>
      <c r="C169" s="98"/>
      <c r="D169" s="57"/>
      <c r="E169" s="58">
        <v>0</v>
      </c>
      <c r="F169" s="57">
        <v>0</v>
      </c>
      <c r="G169" s="59">
        <f t="shared" si="8"/>
        <v>0</v>
      </c>
      <c r="H169" s="59">
        <f t="shared" si="9"/>
        <v>0</v>
      </c>
    </row>
    <row r="170" spans="1:8" ht="17.25" customHeight="1" x14ac:dyDescent="0.25">
      <c r="A170" s="18">
        <v>1024</v>
      </c>
      <c r="B170" s="98" t="s">
        <v>154</v>
      </c>
      <c r="C170" s="98"/>
      <c r="D170" s="57"/>
      <c r="E170" s="58">
        <v>0</v>
      </c>
      <c r="F170" s="57">
        <v>0</v>
      </c>
      <c r="G170" s="59">
        <f t="shared" si="8"/>
        <v>0</v>
      </c>
      <c r="H170" s="59">
        <f t="shared" si="9"/>
        <v>0</v>
      </c>
    </row>
    <row r="171" spans="1:8" ht="17.25" customHeight="1" x14ac:dyDescent="0.25">
      <c r="A171" s="18">
        <v>1025</v>
      </c>
      <c r="B171" s="98" t="s">
        <v>155</v>
      </c>
      <c r="C171" s="98"/>
      <c r="D171" s="57"/>
      <c r="E171" s="58">
        <v>0</v>
      </c>
      <c r="F171" s="57">
        <v>0</v>
      </c>
      <c r="G171" s="59">
        <f t="shared" si="8"/>
        <v>0</v>
      </c>
      <c r="H171" s="59">
        <f t="shared" si="9"/>
        <v>0</v>
      </c>
    </row>
    <row r="172" spans="1:8" ht="17.25" customHeight="1" x14ac:dyDescent="0.25">
      <c r="A172" s="18">
        <v>1026</v>
      </c>
      <c r="B172" s="98" t="s">
        <v>156</v>
      </c>
      <c r="C172" s="98"/>
      <c r="D172" s="57"/>
      <c r="E172" s="58">
        <v>0</v>
      </c>
      <c r="F172" s="57">
        <v>0</v>
      </c>
      <c r="G172" s="59">
        <f t="shared" si="8"/>
        <v>0</v>
      </c>
      <c r="H172" s="59">
        <f t="shared" si="9"/>
        <v>0</v>
      </c>
    </row>
    <row r="173" spans="1:8" ht="17.25" customHeight="1" x14ac:dyDescent="0.25">
      <c r="A173" s="18">
        <v>1027</v>
      </c>
      <c r="B173" s="98" t="s">
        <v>157</v>
      </c>
      <c r="C173" s="98"/>
      <c r="D173" s="57"/>
      <c r="E173" s="58">
        <v>0</v>
      </c>
      <c r="F173" s="57">
        <v>0</v>
      </c>
      <c r="G173" s="59">
        <f t="shared" si="8"/>
        <v>0</v>
      </c>
      <c r="H173" s="59">
        <f t="shared" si="9"/>
        <v>0</v>
      </c>
    </row>
    <row r="174" spans="1:8" ht="17.25" customHeight="1" x14ac:dyDescent="0.25">
      <c r="A174" s="18">
        <v>1028</v>
      </c>
      <c r="B174" s="98" t="s">
        <v>54</v>
      </c>
      <c r="C174" s="98"/>
      <c r="D174" s="57"/>
      <c r="E174" s="58">
        <v>0</v>
      </c>
      <c r="F174" s="57">
        <v>0</v>
      </c>
      <c r="G174" s="59">
        <f t="shared" si="8"/>
        <v>0</v>
      </c>
      <c r="H174" s="59">
        <f t="shared" si="9"/>
        <v>0</v>
      </c>
    </row>
    <row r="175" spans="1:8" ht="17.25" customHeight="1" x14ac:dyDescent="0.25">
      <c r="A175" s="60"/>
      <c r="B175" s="103" t="s">
        <v>32</v>
      </c>
      <c r="C175" s="103"/>
      <c r="D175" s="61"/>
      <c r="E175" s="62"/>
      <c r="F175" s="61"/>
      <c r="G175" s="63">
        <f>SUM(G147:G174)</f>
        <v>0</v>
      </c>
      <c r="H175" s="63">
        <f>SUM(H147:H174)</f>
        <v>0</v>
      </c>
    </row>
    <row r="176" spans="1:8" ht="9" customHeight="1" x14ac:dyDescent="0.25">
      <c r="A176" s="27"/>
      <c r="B176" s="48"/>
      <c r="C176" s="48"/>
      <c r="D176" s="49"/>
      <c r="E176" s="50"/>
      <c r="F176" s="51"/>
      <c r="G176" s="52"/>
      <c r="H176" s="52"/>
    </row>
    <row r="177" spans="1:8" ht="22.05" customHeight="1" x14ac:dyDescent="0.25">
      <c r="A177" s="55">
        <v>11</v>
      </c>
      <c r="B177" s="104" t="s">
        <v>16</v>
      </c>
      <c r="C177" s="104"/>
      <c r="D177" s="104"/>
      <c r="E177" s="104"/>
      <c r="F177" s="104"/>
      <c r="G177" s="104"/>
      <c r="H177" s="104"/>
    </row>
    <row r="178" spans="1:8" ht="17.25" customHeight="1" x14ac:dyDescent="0.25">
      <c r="A178" s="18">
        <v>1101</v>
      </c>
      <c r="B178" s="98" t="s">
        <v>158</v>
      </c>
      <c r="C178" s="98"/>
      <c r="D178" s="57"/>
      <c r="E178" s="58">
        <v>0</v>
      </c>
      <c r="F178" s="57">
        <v>0</v>
      </c>
      <c r="G178" s="59">
        <f t="shared" ref="G178:G189" si="10">E178*F178</f>
        <v>0</v>
      </c>
      <c r="H178" s="59">
        <f t="shared" ref="H178:H189" si="11">G178</f>
        <v>0</v>
      </c>
    </row>
    <row r="179" spans="1:8" ht="17.25" customHeight="1" x14ac:dyDescent="0.25">
      <c r="A179" s="18">
        <v>1102</v>
      </c>
      <c r="B179" s="98" t="s">
        <v>159</v>
      </c>
      <c r="C179" s="98"/>
      <c r="D179" s="57"/>
      <c r="E179" s="58">
        <v>0</v>
      </c>
      <c r="F179" s="57">
        <v>0</v>
      </c>
      <c r="G179" s="59">
        <f t="shared" si="10"/>
        <v>0</v>
      </c>
      <c r="H179" s="59">
        <f t="shared" si="11"/>
        <v>0</v>
      </c>
    </row>
    <row r="180" spans="1:8" ht="17.25" customHeight="1" x14ac:dyDescent="0.25">
      <c r="A180" s="18">
        <v>1103</v>
      </c>
      <c r="B180" s="98" t="s">
        <v>160</v>
      </c>
      <c r="C180" s="98"/>
      <c r="D180" s="57"/>
      <c r="E180" s="58">
        <v>0</v>
      </c>
      <c r="F180" s="57">
        <v>0</v>
      </c>
      <c r="G180" s="59">
        <f t="shared" si="10"/>
        <v>0</v>
      </c>
      <c r="H180" s="59">
        <f t="shared" si="11"/>
        <v>0</v>
      </c>
    </row>
    <row r="181" spans="1:8" ht="17.25" customHeight="1" x14ac:dyDescent="0.25">
      <c r="A181" s="18">
        <v>1104</v>
      </c>
      <c r="B181" s="98" t="s">
        <v>161</v>
      </c>
      <c r="C181" s="98"/>
      <c r="D181" s="57"/>
      <c r="E181" s="58">
        <v>0</v>
      </c>
      <c r="F181" s="57">
        <v>0</v>
      </c>
      <c r="G181" s="59">
        <f t="shared" si="10"/>
        <v>0</v>
      </c>
      <c r="H181" s="59">
        <f t="shared" si="11"/>
        <v>0</v>
      </c>
    </row>
    <row r="182" spans="1:8" ht="17.25" customHeight="1" x14ac:dyDescent="0.25">
      <c r="A182" s="18">
        <v>1105</v>
      </c>
      <c r="B182" s="98" t="s">
        <v>162</v>
      </c>
      <c r="C182" s="98"/>
      <c r="D182" s="57"/>
      <c r="E182" s="58">
        <v>0</v>
      </c>
      <c r="F182" s="57">
        <v>0</v>
      </c>
      <c r="G182" s="59">
        <f t="shared" si="10"/>
        <v>0</v>
      </c>
      <c r="H182" s="59">
        <f t="shared" si="11"/>
        <v>0</v>
      </c>
    </row>
    <row r="183" spans="1:8" ht="17.25" customHeight="1" x14ac:dyDescent="0.25">
      <c r="A183" s="18">
        <v>1106</v>
      </c>
      <c r="B183" s="98" t="s">
        <v>163</v>
      </c>
      <c r="C183" s="98"/>
      <c r="D183" s="57"/>
      <c r="E183" s="58">
        <v>0</v>
      </c>
      <c r="F183" s="57">
        <v>0</v>
      </c>
      <c r="G183" s="59">
        <f t="shared" si="10"/>
        <v>0</v>
      </c>
      <c r="H183" s="59">
        <f t="shared" si="11"/>
        <v>0</v>
      </c>
    </row>
    <row r="184" spans="1:8" ht="17.25" customHeight="1" x14ac:dyDescent="0.25">
      <c r="A184" s="18">
        <v>1107</v>
      </c>
      <c r="B184" s="98" t="s">
        <v>164</v>
      </c>
      <c r="C184" s="98"/>
      <c r="D184" s="57"/>
      <c r="E184" s="58">
        <v>0</v>
      </c>
      <c r="F184" s="57">
        <v>0</v>
      </c>
      <c r="G184" s="59">
        <f t="shared" si="10"/>
        <v>0</v>
      </c>
      <c r="H184" s="59">
        <f t="shared" si="11"/>
        <v>0</v>
      </c>
    </row>
    <row r="185" spans="1:8" ht="17.25" customHeight="1" x14ac:dyDescent="0.25">
      <c r="A185" s="18">
        <v>1108</v>
      </c>
      <c r="B185" s="98" t="s">
        <v>165</v>
      </c>
      <c r="C185" s="98"/>
      <c r="D185" s="57"/>
      <c r="E185" s="58">
        <v>0</v>
      </c>
      <c r="F185" s="57">
        <v>0</v>
      </c>
      <c r="G185" s="59">
        <f t="shared" si="10"/>
        <v>0</v>
      </c>
      <c r="H185" s="59">
        <f t="shared" si="11"/>
        <v>0</v>
      </c>
    </row>
    <row r="186" spans="1:8" ht="17.25" customHeight="1" x14ac:dyDescent="0.25">
      <c r="A186" s="18">
        <v>1109</v>
      </c>
      <c r="B186" s="98" t="s">
        <v>166</v>
      </c>
      <c r="C186" s="98"/>
      <c r="D186" s="57"/>
      <c r="E186" s="58">
        <v>0</v>
      </c>
      <c r="F186" s="57">
        <v>0</v>
      </c>
      <c r="G186" s="59">
        <f t="shared" si="10"/>
        <v>0</v>
      </c>
      <c r="H186" s="59">
        <f t="shared" si="11"/>
        <v>0</v>
      </c>
    </row>
    <row r="187" spans="1:8" ht="17.25" customHeight="1" x14ac:dyDescent="0.25">
      <c r="A187" s="18">
        <v>1110</v>
      </c>
      <c r="B187" s="98" t="s">
        <v>167</v>
      </c>
      <c r="C187" s="98"/>
      <c r="D187" s="57"/>
      <c r="E187" s="58">
        <v>0</v>
      </c>
      <c r="F187" s="57">
        <v>0</v>
      </c>
      <c r="G187" s="59">
        <f t="shared" si="10"/>
        <v>0</v>
      </c>
      <c r="H187" s="59">
        <f t="shared" si="11"/>
        <v>0</v>
      </c>
    </row>
    <row r="188" spans="1:8" ht="17.25" customHeight="1" x14ac:dyDescent="0.25">
      <c r="A188" s="18">
        <v>1111</v>
      </c>
      <c r="B188" s="98" t="s">
        <v>149</v>
      </c>
      <c r="C188" s="98"/>
      <c r="D188" s="57"/>
      <c r="E188" s="58">
        <v>0</v>
      </c>
      <c r="F188" s="57">
        <v>0</v>
      </c>
      <c r="G188" s="59">
        <f t="shared" si="10"/>
        <v>0</v>
      </c>
      <c r="H188" s="59">
        <f t="shared" si="11"/>
        <v>0</v>
      </c>
    </row>
    <row r="189" spans="1:8" ht="17.25" customHeight="1" x14ac:dyDescent="0.25">
      <c r="A189" s="18">
        <v>1112</v>
      </c>
      <c r="B189" s="98" t="s">
        <v>54</v>
      </c>
      <c r="C189" s="98"/>
      <c r="D189" s="57"/>
      <c r="E189" s="58">
        <v>0</v>
      </c>
      <c r="F189" s="57">
        <v>0</v>
      </c>
      <c r="G189" s="59">
        <f t="shared" si="10"/>
        <v>0</v>
      </c>
      <c r="H189" s="59">
        <f t="shared" si="11"/>
        <v>0</v>
      </c>
    </row>
    <row r="190" spans="1:8" ht="17.25" customHeight="1" x14ac:dyDescent="0.25">
      <c r="A190" s="60"/>
      <c r="B190" s="103" t="s">
        <v>32</v>
      </c>
      <c r="C190" s="103"/>
      <c r="D190" s="61"/>
      <c r="E190" s="62"/>
      <c r="F190" s="61"/>
      <c r="G190" s="63">
        <f>SUM(G178:G189)</f>
        <v>0</v>
      </c>
      <c r="H190" s="63">
        <f>SUM(H178:H189)</f>
        <v>0</v>
      </c>
    </row>
    <row r="191" spans="1:8" ht="9" customHeight="1" x14ac:dyDescent="0.25">
      <c r="A191" s="27"/>
      <c r="B191" s="48"/>
      <c r="C191" s="48"/>
      <c r="D191" s="49"/>
      <c r="E191" s="50"/>
      <c r="F191" s="51"/>
      <c r="G191" s="52"/>
      <c r="H191" s="52"/>
    </row>
    <row r="192" spans="1:8" ht="22.05" customHeight="1" x14ac:dyDescent="0.25">
      <c r="A192" s="55">
        <v>12</v>
      </c>
      <c r="B192" s="104" t="s">
        <v>17</v>
      </c>
      <c r="C192" s="104"/>
      <c r="D192" s="104"/>
      <c r="E192" s="104"/>
      <c r="F192" s="104"/>
      <c r="G192" s="104"/>
      <c r="H192" s="104"/>
    </row>
    <row r="193" spans="1:8" ht="17.25" customHeight="1" x14ac:dyDescent="0.25">
      <c r="A193" s="18">
        <v>1201</v>
      </c>
      <c r="B193" s="98" t="s">
        <v>168</v>
      </c>
      <c r="C193" s="98"/>
      <c r="D193" s="57"/>
      <c r="E193" s="58">
        <v>0</v>
      </c>
      <c r="F193" s="57">
        <v>0</v>
      </c>
      <c r="G193" s="59">
        <f t="shared" ref="G193:G209" si="12">E193*F193</f>
        <v>0</v>
      </c>
      <c r="H193" s="59">
        <f t="shared" ref="H193:H209" si="13">G193</f>
        <v>0</v>
      </c>
    </row>
    <row r="194" spans="1:8" ht="17.25" customHeight="1" x14ac:dyDescent="0.25">
      <c r="A194" s="18">
        <v>1202</v>
      </c>
      <c r="B194" s="98" t="s">
        <v>169</v>
      </c>
      <c r="C194" s="98"/>
      <c r="D194" s="57"/>
      <c r="E194" s="58">
        <v>0</v>
      </c>
      <c r="F194" s="57">
        <v>0</v>
      </c>
      <c r="G194" s="59">
        <f t="shared" si="12"/>
        <v>0</v>
      </c>
      <c r="H194" s="59">
        <f t="shared" si="13"/>
        <v>0</v>
      </c>
    </row>
    <row r="195" spans="1:8" ht="17.25" customHeight="1" x14ac:dyDescent="0.25">
      <c r="A195" s="18">
        <v>1203</v>
      </c>
      <c r="B195" s="98" t="s">
        <v>170</v>
      </c>
      <c r="C195" s="98"/>
      <c r="D195" s="57"/>
      <c r="E195" s="58">
        <v>0</v>
      </c>
      <c r="F195" s="57">
        <v>0</v>
      </c>
      <c r="G195" s="59">
        <f t="shared" si="12"/>
        <v>0</v>
      </c>
      <c r="H195" s="59">
        <f t="shared" si="13"/>
        <v>0</v>
      </c>
    </row>
    <row r="196" spans="1:8" ht="17.25" customHeight="1" x14ac:dyDescent="0.25">
      <c r="A196" s="18">
        <v>1204</v>
      </c>
      <c r="B196" s="98" t="s">
        <v>171</v>
      </c>
      <c r="C196" s="98"/>
      <c r="D196" s="57"/>
      <c r="E196" s="58">
        <v>0</v>
      </c>
      <c r="F196" s="57">
        <v>0</v>
      </c>
      <c r="G196" s="59">
        <f t="shared" si="12"/>
        <v>0</v>
      </c>
      <c r="H196" s="59">
        <f t="shared" si="13"/>
        <v>0</v>
      </c>
    </row>
    <row r="197" spans="1:8" ht="17.25" customHeight="1" x14ac:dyDescent="0.25">
      <c r="A197" s="18">
        <v>1205</v>
      </c>
      <c r="B197" s="98" t="s">
        <v>172</v>
      </c>
      <c r="C197" s="98"/>
      <c r="D197" s="57"/>
      <c r="E197" s="58">
        <v>0</v>
      </c>
      <c r="F197" s="57">
        <v>0</v>
      </c>
      <c r="G197" s="59">
        <f t="shared" si="12"/>
        <v>0</v>
      </c>
      <c r="H197" s="59">
        <f t="shared" si="13"/>
        <v>0</v>
      </c>
    </row>
    <row r="198" spans="1:8" ht="17.25" customHeight="1" x14ac:dyDescent="0.25">
      <c r="A198" s="18">
        <v>1206</v>
      </c>
      <c r="B198" s="98" t="s">
        <v>173</v>
      </c>
      <c r="C198" s="98"/>
      <c r="D198" s="57"/>
      <c r="E198" s="58">
        <v>0</v>
      </c>
      <c r="F198" s="57">
        <v>0</v>
      </c>
      <c r="G198" s="59">
        <f t="shared" si="12"/>
        <v>0</v>
      </c>
      <c r="H198" s="59">
        <f t="shared" si="13"/>
        <v>0</v>
      </c>
    </row>
    <row r="199" spans="1:8" ht="17.25" customHeight="1" x14ac:dyDescent="0.25">
      <c r="A199" s="18">
        <v>1207</v>
      </c>
      <c r="B199" s="98" t="s">
        <v>174</v>
      </c>
      <c r="C199" s="98"/>
      <c r="D199" s="57"/>
      <c r="E199" s="58">
        <v>0</v>
      </c>
      <c r="F199" s="57">
        <v>0</v>
      </c>
      <c r="G199" s="59">
        <f t="shared" si="12"/>
        <v>0</v>
      </c>
      <c r="H199" s="59">
        <f t="shared" si="13"/>
        <v>0</v>
      </c>
    </row>
    <row r="200" spans="1:8" ht="17.25" customHeight="1" x14ac:dyDescent="0.25">
      <c r="A200" s="18">
        <v>1208</v>
      </c>
      <c r="B200" s="98" t="s">
        <v>175</v>
      </c>
      <c r="C200" s="98"/>
      <c r="D200" s="57"/>
      <c r="E200" s="58">
        <v>0</v>
      </c>
      <c r="F200" s="57">
        <v>0</v>
      </c>
      <c r="G200" s="59">
        <f t="shared" si="12"/>
        <v>0</v>
      </c>
      <c r="H200" s="59">
        <f t="shared" si="13"/>
        <v>0</v>
      </c>
    </row>
    <row r="201" spans="1:8" ht="17.25" customHeight="1" x14ac:dyDescent="0.25">
      <c r="A201" s="18">
        <v>1209</v>
      </c>
      <c r="B201" s="98" t="s">
        <v>176</v>
      </c>
      <c r="C201" s="98"/>
      <c r="D201" s="57"/>
      <c r="E201" s="58">
        <v>0</v>
      </c>
      <c r="F201" s="57">
        <v>0</v>
      </c>
      <c r="G201" s="59">
        <f t="shared" si="12"/>
        <v>0</v>
      </c>
      <c r="H201" s="59">
        <f t="shared" si="13"/>
        <v>0</v>
      </c>
    </row>
    <row r="202" spans="1:8" ht="17.25" customHeight="1" x14ac:dyDescent="0.25">
      <c r="A202" s="18">
        <v>1210</v>
      </c>
      <c r="B202" s="98" t="s">
        <v>177</v>
      </c>
      <c r="C202" s="98"/>
      <c r="D202" s="57"/>
      <c r="E202" s="58">
        <v>0</v>
      </c>
      <c r="F202" s="57">
        <v>0</v>
      </c>
      <c r="G202" s="59">
        <f t="shared" si="12"/>
        <v>0</v>
      </c>
      <c r="H202" s="59">
        <f t="shared" si="13"/>
        <v>0</v>
      </c>
    </row>
    <row r="203" spans="1:8" ht="17.25" customHeight="1" x14ac:dyDescent="0.25">
      <c r="A203" s="18">
        <v>1211</v>
      </c>
      <c r="B203" s="98" t="s">
        <v>178</v>
      </c>
      <c r="C203" s="98"/>
      <c r="D203" s="57"/>
      <c r="E203" s="58">
        <v>0</v>
      </c>
      <c r="F203" s="57">
        <v>0</v>
      </c>
      <c r="G203" s="59">
        <f t="shared" si="12"/>
        <v>0</v>
      </c>
      <c r="H203" s="59">
        <f t="shared" si="13"/>
        <v>0</v>
      </c>
    </row>
    <row r="204" spans="1:8" ht="17.25" customHeight="1" x14ac:dyDescent="0.25">
      <c r="A204" s="18">
        <v>1212</v>
      </c>
      <c r="B204" s="98" t="s">
        <v>179</v>
      </c>
      <c r="C204" s="98"/>
      <c r="D204" s="57"/>
      <c r="E204" s="58">
        <v>0</v>
      </c>
      <c r="F204" s="57">
        <v>0</v>
      </c>
      <c r="G204" s="59">
        <f t="shared" si="12"/>
        <v>0</v>
      </c>
      <c r="H204" s="59">
        <f t="shared" si="13"/>
        <v>0</v>
      </c>
    </row>
    <row r="205" spans="1:8" ht="17.25" customHeight="1" x14ac:dyDescent="0.25">
      <c r="A205" s="18">
        <v>1213</v>
      </c>
      <c r="B205" s="98" t="s">
        <v>180</v>
      </c>
      <c r="C205" s="98"/>
      <c r="D205" s="57"/>
      <c r="E205" s="58">
        <v>0</v>
      </c>
      <c r="F205" s="57">
        <v>0</v>
      </c>
      <c r="G205" s="59">
        <f t="shared" si="12"/>
        <v>0</v>
      </c>
      <c r="H205" s="59">
        <f t="shared" si="13"/>
        <v>0</v>
      </c>
    </row>
    <row r="206" spans="1:8" ht="17.25" customHeight="1" x14ac:dyDescent="0.25">
      <c r="A206" s="18">
        <v>1214</v>
      </c>
      <c r="B206" s="98" t="s">
        <v>181</v>
      </c>
      <c r="C206" s="98"/>
      <c r="D206" s="57"/>
      <c r="E206" s="58">
        <v>0</v>
      </c>
      <c r="F206" s="57">
        <v>0</v>
      </c>
      <c r="G206" s="59">
        <f t="shared" si="12"/>
        <v>0</v>
      </c>
      <c r="H206" s="59">
        <f t="shared" si="13"/>
        <v>0</v>
      </c>
    </row>
    <row r="207" spans="1:8" ht="17.25" customHeight="1" x14ac:dyDescent="0.25">
      <c r="A207" s="18">
        <v>1215</v>
      </c>
      <c r="B207" s="98" t="s">
        <v>182</v>
      </c>
      <c r="C207" s="98"/>
      <c r="D207" s="57"/>
      <c r="E207" s="58">
        <v>0</v>
      </c>
      <c r="F207" s="57">
        <v>0</v>
      </c>
      <c r="G207" s="59">
        <f t="shared" si="12"/>
        <v>0</v>
      </c>
      <c r="H207" s="59">
        <f t="shared" si="13"/>
        <v>0</v>
      </c>
    </row>
    <row r="208" spans="1:8" ht="17.25" customHeight="1" x14ac:dyDescent="0.25">
      <c r="A208" s="18">
        <v>1216</v>
      </c>
      <c r="B208" s="98" t="s">
        <v>183</v>
      </c>
      <c r="C208" s="98"/>
      <c r="D208" s="57"/>
      <c r="E208" s="58">
        <v>0</v>
      </c>
      <c r="F208" s="57">
        <v>0</v>
      </c>
      <c r="G208" s="59">
        <f t="shared" si="12"/>
        <v>0</v>
      </c>
      <c r="H208" s="59">
        <f t="shared" si="13"/>
        <v>0</v>
      </c>
    </row>
    <row r="209" spans="1:8" ht="17.25" customHeight="1" x14ac:dyDescent="0.25">
      <c r="A209" s="18">
        <v>1217</v>
      </c>
      <c r="B209" s="98" t="s">
        <v>184</v>
      </c>
      <c r="C209" s="98"/>
      <c r="D209" s="57"/>
      <c r="E209" s="58">
        <v>0</v>
      </c>
      <c r="F209" s="57">
        <v>0</v>
      </c>
      <c r="G209" s="59">
        <f t="shared" si="12"/>
        <v>0</v>
      </c>
      <c r="H209" s="59">
        <f t="shared" si="13"/>
        <v>0</v>
      </c>
    </row>
    <row r="210" spans="1:8" ht="17.25" customHeight="1" x14ac:dyDescent="0.25">
      <c r="A210" s="60"/>
      <c r="B210" s="103" t="s">
        <v>32</v>
      </c>
      <c r="C210" s="103"/>
      <c r="D210" s="61"/>
      <c r="E210" s="62"/>
      <c r="F210" s="61"/>
      <c r="G210" s="63">
        <f>SUM(G193:G209)</f>
        <v>0</v>
      </c>
      <c r="H210" s="63">
        <f>SUM(H193:H209)</f>
        <v>0</v>
      </c>
    </row>
    <row r="211" spans="1:8" ht="9" customHeight="1" x14ac:dyDescent="0.25">
      <c r="A211" s="27"/>
      <c r="B211" s="48"/>
      <c r="C211" s="48"/>
      <c r="D211" s="49"/>
      <c r="E211" s="50"/>
      <c r="F211" s="51"/>
      <c r="G211" s="52"/>
      <c r="H211" s="52"/>
    </row>
    <row r="212" spans="1:8" ht="22.05" customHeight="1" x14ac:dyDescent="0.25">
      <c r="A212" s="55">
        <v>13</v>
      </c>
      <c r="B212" s="104" t="s">
        <v>85</v>
      </c>
      <c r="C212" s="104"/>
      <c r="D212" s="104"/>
      <c r="E212" s="104"/>
      <c r="F212" s="104"/>
      <c r="G212" s="104"/>
      <c r="H212" s="104"/>
    </row>
    <row r="213" spans="1:8" ht="17.25" customHeight="1" x14ac:dyDescent="0.25">
      <c r="A213" s="18">
        <v>1301</v>
      </c>
      <c r="B213" s="98" t="s">
        <v>185</v>
      </c>
      <c r="C213" s="98"/>
      <c r="D213" s="57"/>
      <c r="E213" s="58">
        <v>0</v>
      </c>
      <c r="F213" s="57">
        <v>0</v>
      </c>
      <c r="G213" s="59">
        <f t="shared" ref="G213:G219" si="14">E213*F213</f>
        <v>0</v>
      </c>
      <c r="H213" s="59">
        <f t="shared" ref="H213:H219" si="15">G213</f>
        <v>0</v>
      </c>
    </row>
    <row r="214" spans="1:8" ht="17.25" customHeight="1" x14ac:dyDescent="0.25">
      <c r="A214" s="18">
        <v>1302</v>
      </c>
      <c r="B214" s="98" t="s">
        <v>186</v>
      </c>
      <c r="C214" s="98"/>
      <c r="D214" s="57"/>
      <c r="E214" s="58">
        <v>0</v>
      </c>
      <c r="F214" s="57">
        <v>0</v>
      </c>
      <c r="G214" s="59">
        <f t="shared" si="14"/>
        <v>0</v>
      </c>
      <c r="H214" s="59">
        <f t="shared" si="15"/>
        <v>0</v>
      </c>
    </row>
    <row r="215" spans="1:8" ht="17.25" customHeight="1" x14ac:dyDescent="0.25">
      <c r="A215" s="18">
        <v>1303</v>
      </c>
      <c r="B215" s="98" t="s">
        <v>89</v>
      </c>
      <c r="C215" s="98"/>
      <c r="D215" s="57"/>
      <c r="E215" s="58">
        <v>0</v>
      </c>
      <c r="F215" s="57">
        <v>0</v>
      </c>
      <c r="G215" s="59">
        <f t="shared" si="14"/>
        <v>0</v>
      </c>
      <c r="H215" s="59">
        <f t="shared" si="15"/>
        <v>0</v>
      </c>
    </row>
    <row r="216" spans="1:8" ht="17.25" customHeight="1" x14ac:dyDescent="0.25">
      <c r="A216" s="18">
        <v>1304</v>
      </c>
      <c r="B216" s="98" t="s">
        <v>88</v>
      </c>
      <c r="C216" s="98"/>
      <c r="D216" s="57"/>
      <c r="E216" s="58">
        <v>0</v>
      </c>
      <c r="F216" s="57">
        <v>0</v>
      </c>
      <c r="G216" s="59">
        <f t="shared" si="14"/>
        <v>0</v>
      </c>
      <c r="H216" s="59">
        <f t="shared" si="15"/>
        <v>0</v>
      </c>
    </row>
    <row r="217" spans="1:8" ht="17.25" customHeight="1" x14ac:dyDescent="0.25">
      <c r="A217" s="18">
        <v>1305</v>
      </c>
      <c r="B217" s="98" t="s">
        <v>187</v>
      </c>
      <c r="C217" s="98"/>
      <c r="D217" s="57"/>
      <c r="E217" s="58">
        <v>0</v>
      </c>
      <c r="F217" s="57">
        <v>0</v>
      </c>
      <c r="G217" s="59">
        <f t="shared" si="14"/>
        <v>0</v>
      </c>
      <c r="H217" s="59">
        <f t="shared" si="15"/>
        <v>0</v>
      </c>
    </row>
    <row r="218" spans="1:8" ht="17.25" customHeight="1" x14ac:dyDescent="0.25">
      <c r="A218" s="18">
        <v>1306</v>
      </c>
      <c r="B218" s="98" t="s">
        <v>87</v>
      </c>
      <c r="C218" s="98"/>
      <c r="D218" s="57"/>
      <c r="E218" s="58">
        <v>0</v>
      </c>
      <c r="F218" s="57">
        <v>0</v>
      </c>
      <c r="G218" s="59">
        <f t="shared" si="14"/>
        <v>0</v>
      </c>
      <c r="H218" s="59">
        <f t="shared" si="15"/>
        <v>0</v>
      </c>
    </row>
    <row r="219" spans="1:8" ht="17.25" customHeight="1" x14ac:dyDescent="0.25">
      <c r="A219" s="18">
        <v>1307</v>
      </c>
      <c r="B219" s="98" t="s">
        <v>54</v>
      </c>
      <c r="C219" s="98"/>
      <c r="D219" s="57"/>
      <c r="E219" s="58">
        <v>0</v>
      </c>
      <c r="F219" s="57">
        <v>0</v>
      </c>
      <c r="G219" s="59">
        <f t="shared" si="14"/>
        <v>0</v>
      </c>
      <c r="H219" s="59">
        <f t="shared" si="15"/>
        <v>0</v>
      </c>
    </row>
    <row r="220" spans="1:8" ht="17.25" customHeight="1" x14ac:dyDescent="0.25">
      <c r="A220" s="60"/>
      <c r="B220" s="103" t="s">
        <v>32</v>
      </c>
      <c r="C220" s="103"/>
      <c r="D220" s="61"/>
      <c r="E220" s="62"/>
      <c r="F220" s="61"/>
      <c r="G220" s="63">
        <f>SUM(G213:G219)</f>
        <v>0</v>
      </c>
      <c r="H220" s="63">
        <f>SUM(H213:H219)</f>
        <v>0</v>
      </c>
    </row>
    <row r="221" spans="1:8" ht="9" customHeight="1" x14ac:dyDescent="0.25">
      <c r="A221" s="27"/>
      <c r="B221" s="48"/>
      <c r="C221" s="48"/>
      <c r="D221" s="49"/>
      <c r="E221" s="50"/>
      <c r="F221" s="51"/>
      <c r="G221" s="52"/>
      <c r="H221" s="52"/>
    </row>
    <row r="222" spans="1:8" ht="22.05" customHeight="1" x14ac:dyDescent="0.25">
      <c r="A222" s="55">
        <v>14</v>
      </c>
      <c r="B222" s="104" t="s">
        <v>188</v>
      </c>
      <c r="C222" s="104"/>
      <c r="D222" s="104"/>
      <c r="E222" s="104"/>
      <c r="F222" s="104"/>
      <c r="G222" s="104"/>
      <c r="H222" s="104"/>
    </row>
    <row r="223" spans="1:8" ht="17.25" customHeight="1" x14ac:dyDescent="0.25">
      <c r="A223" s="18">
        <v>1401</v>
      </c>
      <c r="B223" s="98" t="s">
        <v>189</v>
      </c>
      <c r="C223" s="98"/>
      <c r="D223" s="57"/>
      <c r="E223" s="58">
        <v>0</v>
      </c>
      <c r="F223" s="57">
        <v>0</v>
      </c>
      <c r="G223" s="59">
        <f t="shared" ref="G223:G230" si="16">E223*F223</f>
        <v>0</v>
      </c>
      <c r="H223" s="59">
        <f t="shared" ref="H223:H230" si="17">G223</f>
        <v>0</v>
      </c>
    </row>
    <row r="224" spans="1:8" ht="17.25" customHeight="1" x14ac:dyDescent="0.25">
      <c r="A224" s="18">
        <v>1402</v>
      </c>
      <c r="B224" s="98" t="s">
        <v>190</v>
      </c>
      <c r="C224" s="98"/>
      <c r="D224" s="57"/>
      <c r="E224" s="58">
        <v>0</v>
      </c>
      <c r="F224" s="57">
        <v>0</v>
      </c>
      <c r="G224" s="59">
        <f t="shared" si="16"/>
        <v>0</v>
      </c>
      <c r="H224" s="59">
        <f t="shared" si="17"/>
        <v>0</v>
      </c>
    </row>
    <row r="225" spans="1:8" ht="17.25" customHeight="1" x14ac:dyDescent="0.25">
      <c r="A225" s="18">
        <v>1403</v>
      </c>
      <c r="B225" s="98" t="s">
        <v>191</v>
      </c>
      <c r="C225" s="98"/>
      <c r="D225" s="57"/>
      <c r="E225" s="58">
        <v>0</v>
      </c>
      <c r="F225" s="57">
        <v>0</v>
      </c>
      <c r="G225" s="59">
        <f t="shared" si="16"/>
        <v>0</v>
      </c>
      <c r="H225" s="59">
        <f t="shared" si="17"/>
        <v>0</v>
      </c>
    </row>
    <row r="226" spans="1:8" ht="17.25" customHeight="1" x14ac:dyDescent="0.25">
      <c r="A226" s="18">
        <v>1404</v>
      </c>
      <c r="B226" s="98" t="s">
        <v>192</v>
      </c>
      <c r="C226" s="98"/>
      <c r="D226" s="57"/>
      <c r="E226" s="58">
        <v>0</v>
      </c>
      <c r="F226" s="57">
        <v>0</v>
      </c>
      <c r="G226" s="59">
        <f t="shared" si="16"/>
        <v>0</v>
      </c>
      <c r="H226" s="59">
        <f t="shared" si="17"/>
        <v>0</v>
      </c>
    </row>
    <row r="227" spans="1:8" ht="17.25" customHeight="1" x14ac:dyDescent="0.25">
      <c r="A227" s="18">
        <v>1405</v>
      </c>
      <c r="B227" s="98" t="s">
        <v>193</v>
      </c>
      <c r="C227" s="98"/>
      <c r="D227" s="57"/>
      <c r="E227" s="58">
        <v>0</v>
      </c>
      <c r="F227" s="57">
        <v>0</v>
      </c>
      <c r="G227" s="59">
        <f t="shared" si="16"/>
        <v>0</v>
      </c>
      <c r="H227" s="59">
        <f t="shared" si="17"/>
        <v>0</v>
      </c>
    </row>
    <row r="228" spans="1:8" ht="17.25" customHeight="1" x14ac:dyDescent="0.25">
      <c r="A228" s="18">
        <v>1406</v>
      </c>
      <c r="B228" s="98" t="s">
        <v>194</v>
      </c>
      <c r="C228" s="98"/>
      <c r="D228" s="57"/>
      <c r="E228" s="58">
        <v>0</v>
      </c>
      <c r="F228" s="57">
        <v>0</v>
      </c>
      <c r="G228" s="59">
        <f t="shared" si="16"/>
        <v>0</v>
      </c>
      <c r="H228" s="59">
        <f t="shared" si="17"/>
        <v>0</v>
      </c>
    </row>
    <row r="229" spans="1:8" ht="17.25" customHeight="1" x14ac:dyDescent="0.25">
      <c r="A229" s="18">
        <v>1407</v>
      </c>
      <c r="B229" s="98" t="s">
        <v>195</v>
      </c>
      <c r="C229" s="98"/>
      <c r="D229" s="57"/>
      <c r="E229" s="58">
        <v>0</v>
      </c>
      <c r="F229" s="57">
        <v>0</v>
      </c>
      <c r="G229" s="59">
        <f t="shared" si="16"/>
        <v>0</v>
      </c>
      <c r="H229" s="59">
        <f t="shared" si="17"/>
        <v>0</v>
      </c>
    </row>
    <row r="230" spans="1:8" ht="17.25" customHeight="1" x14ac:dyDescent="0.25">
      <c r="A230" s="18">
        <v>1408</v>
      </c>
      <c r="B230" s="98" t="s">
        <v>54</v>
      </c>
      <c r="C230" s="98"/>
      <c r="D230" s="57"/>
      <c r="E230" s="58">
        <v>0</v>
      </c>
      <c r="F230" s="57">
        <v>0</v>
      </c>
      <c r="G230" s="59">
        <f t="shared" si="16"/>
        <v>0</v>
      </c>
      <c r="H230" s="59">
        <f t="shared" si="17"/>
        <v>0</v>
      </c>
    </row>
    <row r="231" spans="1:8" ht="17.25" customHeight="1" x14ac:dyDescent="0.25">
      <c r="A231" s="60"/>
      <c r="B231" s="103" t="s">
        <v>32</v>
      </c>
      <c r="C231" s="103"/>
      <c r="D231" s="61"/>
      <c r="E231" s="62"/>
      <c r="F231" s="61"/>
      <c r="G231" s="63">
        <f>SUM(G223:G230)</f>
        <v>0</v>
      </c>
      <c r="H231" s="63">
        <f>SUM(H223:H230)</f>
        <v>0</v>
      </c>
    </row>
    <row r="232" spans="1:8" ht="9" customHeight="1" x14ac:dyDescent="0.25">
      <c r="A232" s="27"/>
      <c r="B232" s="48"/>
      <c r="C232" s="48"/>
      <c r="D232" s="49"/>
      <c r="E232" s="50"/>
      <c r="F232" s="51"/>
      <c r="G232" s="52"/>
      <c r="H232" s="52"/>
    </row>
    <row r="233" spans="1:8" ht="22.05" customHeight="1" x14ac:dyDescent="0.25">
      <c r="A233" s="55">
        <v>15</v>
      </c>
      <c r="B233" s="104" t="s">
        <v>20</v>
      </c>
      <c r="C233" s="104"/>
      <c r="D233" s="104"/>
      <c r="E233" s="104"/>
      <c r="F233" s="104"/>
      <c r="G233" s="104"/>
      <c r="H233" s="104"/>
    </row>
    <row r="234" spans="1:8" ht="17.25" customHeight="1" x14ac:dyDescent="0.25">
      <c r="A234" s="18">
        <v>1501</v>
      </c>
      <c r="B234" s="98" t="s">
        <v>196</v>
      </c>
      <c r="C234" s="98"/>
      <c r="D234" s="57"/>
      <c r="E234" s="58">
        <v>0</v>
      </c>
      <c r="F234" s="57">
        <v>0</v>
      </c>
      <c r="G234" s="59">
        <f>E234*F234</f>
        <v>0</v>
      </c>
      <c r="H234" s="59">
        <f>G234</f>
        <v>0</v>
      </c>
    </row>
    <row r="235" spans="1:8" ht="17.25" customHeight="1" x14ac:dyDescent="0.25">
      <c r="A235" s="18">
        <v>1502</v>
      </c>
      <c r="B235" s="98" t="s">
        <v>197</v>
      </c>
      <c r="C235" s="98"/>
      <c r="D235" s="57"/>
      <c r="E235" s="58">
        <v>0</v>
      </c>
      <c r="F235" s="57">
        <v>0</v>
      </c>
      <c r="G235" s="59">
        <f>E235*F235</f>
        <v>0</v>
      </c>
      <c r="H235" s="59">
        <f>G235</f>
        <v>0</v>
      </c>
    </row>
    <row r="236" spans="1:8" ht="17.25" customHeight="1" x14ac:dyDescent="0.25">
      <c r="A236" s="18">
        <v>1503</v>
      </c>
      <c r="B236" s="98" t="s">
        <v>198</v>
      </c>
      <c r="C236" s="98"/>
      <c r="D236" s="57"/>
      <c r="E236" s="58">
        <v>0</v>
      </c>
      <c r="F236" s="57">
        <v>0</v>
      </c>
      <c r="G236" s="59">
        <f>E236*F236</f>
        <v>0</v>
      </c>
      <c r="H236" s="59">
        <f>G236</f>
        <v>0</v>
      </c>
    </row>
    <row r="237" spans="1:8" ht="17.25" customHeight="1" x14ac:dyDescent="0.25">
      <c r="A237" s="18">
        <v>1504</v>
      </c>
      <c r="B237" s="98" t="s">
        <v>54</v>
      </c>
      <c r="C237" s="98"/>
      <c r="D237" s="57"/>
      <c r="E237" s="58">
        <v>0</v>
      </c>
      <c r="F237" s="57">
        <v>0</v>
      </c>
      <c r="G237" s="59">
        <f>E237*F237</f>
        <v>0</v>
      </c>
      <c r="H237" s="59">
        <f>G237</f>
        <v>0</v>
      </c>
    </row>
    <row r="238" spans="1:8" ht="17.25" customHeight="1" x14ac:dyDescent="0.25">
      <c r="A238" s="60"/>
      <c r="B238" s="103" t="s">
        <v>32</v>
      </c>
      <c r="C238" s="103"/>
      <c r="D238" s="61"/>
      <c r="E238" s="62"/>
      <c r="F238" s="61"/>
      <c r="G238" s="63">
        <f>SUM(G234:G237)</f>
        <v>0</v>
      </c>
      <c r="H238" s="63">
        <f>SUM(H234:H237)</f>
        <v>0</v>
      </c>
    </row>
    <row r="239" spans="1:8" ht="9" customHeight="1" x14ac:dyDescent="0.25">
      <c r="A239" s="27"/>
      <c r="B239" s="48"/>
      <c r="C239" s="48"/>
      <c r="D239" s="49"/>
      <c r="E239" s="50"/>
      <c r="F239" s="51"/>
      <c r="G239" s="52"/>
      <c r="H239" s="52"/>
    </row>
    <row r="240" spans="1:8" ht="22.05" customHeight="1" x14ac:dyDescent="0.25">
      <c r="A240" s="55">
        <v>16</v>
      </c>
      <c r="B240" s="104" t="s">
        <v>21</v>
      </c>
      <c r="C240" s="104"/>
      <c r="D240" s="104"/>
      <c r="E240" s="104"/>
      <c r="F240" s="104"/>
      <c r="G240" s="104"/>
      <c r="H240" s="104"/>
    </row>
    <row r="241" spans="1:8" ht="17.25" customHeight="1" x14ac:dyDescent="0.25">
      <c r="A241" s="18">
        <v>1601</v>
      </c>
      <c r="B241" s="98" t="s">
        <v>199</v>
      </c>
      <c r="C241" s="98"/>
      <c r="D241" s="57"/>
      <c r="E241" s="58">
        <v>0</v>
      </c>
      <c r="F241" s="57">
        <v>0</v>
      </c>
      <c r="G241" s="59">
        <f t="shared" ref="G241:G255" si="18">E241*F241</f>
        <v>0</v>
      </c>
      <c r="H241" s="59">
        <f t="shared" ref="H241:H255" si="19">G241</f>
        <v>0</v>
      </c>
    </row>
    <row r="242" spans="1:8" ht="17.25" customHeight="1" x14ac:dyDescent="0.25">
      <c r="A242" s="18">
        <v>1602</v>
      </c>
      <c r="B242" s="98" t="s">
        <v>200</v>
      </c>
      <c r="C242" s="98"/>
      <c r="D242" s="57"/>
      <c r="E242" s="58">
        <v>0</v>
      </c>
      <c r="F242" s="57">
        <v>0</v>
      </c>
      <c r="G242" s="59">
        <f t="shared" si="18"/>
        <v>0</v>
      </c>
      <c r="H242" s="59">
        <f t="shared" si="19"/>
        <v>0</v>
      </c>
    </row>
    <row r="243" spans="1:8" ht="17.25" customHeight="1" x14ac:dyDescent="0.25">
      <c r="A243" s="18">
        <v>1603</v>
      </c>
      <c r="B243" s="98" t="s">
        <v>201</v>
      </c>
      <c r="C243" s="98"/>
      <c r="D243" s="57"/>
      <c r="E243" s="58">
        <v>0</v>
      </c>
      <c r="F243" s="57">
        <v>0</v>
      </c>
      <c r="G243" s="59">
        <f t="shared" si="18"/>
        <v>0</v>
      </c>
      <c r="H243" s="59">
        <f t="shared" si="19"/>
        <v>0</v>
      </c>
    </row>
    <row r="244" spans="1:8" ht="17.25" customHeight="1" x14ac:dyDescent="0.25">
      <c r="A244" s="18">
        <v>1604</v>
      </c>
      <c r="B244" s="98" t="s">
        <v>202</v>
      </c>
      <c r="C244" s="98"/>
      <c r="D244" s="57"/>
      <c r="E244" s="58">
        <v>0</v>
      </c>
      <c r="F244" s="57">
        <v>0</v>
      </c>
      <c r="G244" s="59">
        <f t="shared" si="18"/>
        <v>0</v>
      </c>
      <c r="H244" s="59">
        <f t="shared" si="19"/>
        <v>0</v>
      </c>
    </row>
    <row r="245" spans="1:8" ht="17.25" customHeight="1" x14ac:dyDescent="0.25">
      <c r="A245" s="18">
        <v>1605</v>
      </c>
      <c r="B245" s="98" t="s">
        <v>203</v>
      </c>
      <c r="C245" s="98"/>
      <c r="D245" s="57"/>
      <c r="E245" s="58">
        <v>0</v>
      </c>
      <c r="F245" s="57">
        <v>0</v>
      </c>
      <c r="G245" s="59">
        <f t="shared" si="18"/>
        <v>0</v>
      </c>
      <c r="H245" s="59">
        <f t="shared" si="19"/>
        <v>0</v>
      </c>
    </row>
    <row r="246" spans="1:8" ht="17.25" customHeight="1" x14ac:dyDescent="0.25">
      <c r="A246" s="18">
        <v>1606</v>
      </c>
      <c r="B246" s="98" t="s">
        <v>204</v>
      </c>
      <c r="C246" s="98"/>
      <c r="D246" s="57"/>
      <c r="E246" s="58">
        <v>0</v>
      </c>
      <c r="F246" s="57">
        <v>0</v>
      </c>
      <c r="G246" s="59">
        <f t="shared" si="18"/>
        <v>0</v>
      </c>
      <c r="H246" s="59">
        <f t="shared" si="19"/>
        <v>0</v>
      </c>
    </row>
    <row r="247" spans="1:8" ht="17.25" customHeight="1" x14ac:dyDescent="0.25">
      <c r="A247" s="18">
        <v>1607</v>
      </c>
      <c r="B247" s="98" t="s">
        <v>205</v>
      </c>
      <c r="C247" s="98"/>
      <c r="D247" s="57"/>
      <c r="E247" s="58">
        <v>0</v>
      </c>
      <c r="F247" s="57">
        <v>0</v>
      </c>
      <c r="G247" s="59">
        <f t="shared" si="18"/>
        <v>0</v>
      </c>
      <c r="H247" s="59">
        <f t="shared" si="19"/>
        <v>0</v>
      </c>
    </row>
    <row r="248" spans="1:8" ht="17.25" customHeight="1" x14ac:dyDescent="0.25">
      <c r="A248" s="18">
        <v>1608</v>
      </c>
      <c r="B248" s="98" t="s">
        <v>206</v>
      </c>
      <c r="C248" s="98"/>
      <c r="D248" s="57"/>
      <c r="E248" s="58">
        <v>0</v>
      </c>
      <c r="F248" s="57">
        <v>0</v>
      </c>
      <c r="G248" s="59">
        <f t="shared" si="18"/>
        <v>0</v>
      </c>
      <c r="H248" s="59">
        <f t="shared" si="19"/>
        <v>0</v>
      </c>
    </row>
    <row r="249" spans="1:8" ht="17.25" customHeight="1" x14ac:dyDescent="0.25">
      <c r="A249" s="18">
        <v>1609</v>
      </c>
      <c r="B249" s="98" t="s">
        <v>207</v>
      </c>
      <c r="C249" s="98"/>
      <c r="D249" s="57"/>
      <c r="E249" s="58">
        <v>0</v>
      </c>
      <c r="F249" s="57">
        <v>0</v>
      </c>
      <c r="G249" s="59">
        <f t="shared" si="18"/>
        <v>0</v>
      </c>
      <c r="H249" s="59">
        <f t="shared" si="19"/>
        <v>0</v>
      </c>
    </row>
    <row r="250" spans="1:8" ht="17.25" customHeight="1" x14ac:dyDescent="0.25">
      <c r="A250" s="18">
        <v>1610</v>
      </c>
      <c r="B250" s="98" t="s">
        <v>208</v>
      </c>
      <c r="C250" s="98"/>
      <c r="D250" s="57"/>
      <c r="E250" s="58">
        <v>0</v>
      </c>
      <c r="F250" s="57">
        <v>0</v>
      </c>
      <c r="G250" s="59">
        <f t="shared" si="18"/>
        <v>0</v>
      </c>
      <c r="H250" s="59">
        <f t="shared" si="19"/>
        <v>0</v>
      </c>
    </row>
    <row r="251" spans="1:8" ht="17.25" customHeight="1" x14ac:dyDescent="0.25">
      <c r="A251" s="18">
        <v>1611</v>
      </c>
      <c r="B251" s="98" t="s">
        <v>184</v>
      </c>
      <c r="C251" s="98"/>
      <c r="D251" s="57"/>
      <c r="E251" s="58">
        <v>0</v>
      </c>
      <c r="F251" s="57">
        <v>0</v>
      </c>
      <c r="G251" s="59">
        <f t="shared" si="18"/>
        <v>0</v>
      </c>
      <c r="H251" s="59">
        <f t="shared" si="19"/>
        <v>0</v>
      </c>
    </row>
    <row r="252" spans="1:8" ht="17.25" customHeight="1" x14ac:dyDescent="0.25">
      <c r="A252" s="18">
        <v>1612</v>
      </c>
      <c r="B252" s="98" t="s">
        <v>209</v>
      </c>
      <c r="C252" s="98"/>
      <c r="D252" s="57"/>
      <c r="E252" s="58">
        <v>0</v>
      </c>
      <c r="F252" s="57">
        <v>0</v>
      </c>
      <c r="G252" s="59">
        <f t="shared" si="18"/>
        <v>0</v>
      </c>
      <c r="H252" s="59">
        <f t="shared" si="19"/>
        <v>0</v>
      </c>
    </row>
    <row r="253" spans="1:8" ht="17.25" customHeight="1" x14ac:dyDescent="0.25">
      <c r="A253" s="18">
        <v>1613</v>
      </c>
      <c r="B253" s="98" t="s">
        <v>210</v>
      </c>
      <c r="C253" s="98"/>
      <c r="D253" s="57"/>
      <c r="E253" s="58">
        <v>0</v>
      </c>
      <c r="F253" s="57">
        <v>0</v>
      </c>
      <c r="G253" s="59">
        <f t="shared" si="18"/>
        <v>0</v>
      </c>
      <c r="H253" s="59">
        <f t="shared" si="19"/>
        <v>0</v>
      </c>
    </row>
    <row r="254" spans="1:8" ht="17.25" customHeight="1" x14ac:dyDescent="0.25">
      <c r="A254" s="18">
        <v>1614</v>
      </c>
      <c r="B254" s="98" t="s">
        <v>211</v>
      </c>
      <c r="C254" s="98"/>
      <c r="D254" s="57"/>
      <c r="E254" s="58">
        <v>0</v>
      </c>
      <c r="F254" s="57">
        <v>0</v>
      </c>
      <c r="G254" s="59">
        <f t="shared" si="18"/>
        <v>0</v>
      </c>
      <c r="H254" s="59">
        <f t="shared" si="19"/>
        <v>0</v>
      </c>
    </row>
    <row r="255" spans="1:8" ht="17.25" customHeight="1" x14ac:dyDescent="0.25">
      <c r="A255" s="18">
        <v>1615</v>
      </c>
      <c r="B255" s="98" t="s">
        <v>54</v>
      </c>
      <c r="C255" s="98"/>
      <c r="D255" s="57"/>
      <c r="E255" s="58">
        <v>0</v>
      </c>
      <c r="F255" s="57">
        <v>0</v>
      </c>
      <c r="G255" s="59">
        <f t="shared" si="18"/>
        <v>0</v>
      </c>
      <c r="H255" s="59">
        <f t="shared" si="19"/>
        <v>0</v>
      </c>
    </row>
    <row r="256" spans="1:8" ht="17.25" customHeight="1" x14ac:dyDescent="0.25">
      <c r="A256" s="60"/>
      <c r="B256" s="103" t="s">
        <v>32</v>
      </c>
      <c r="C256" s="103"/>
      <c r="D256" s="61"/>
      <c r="E256" s="62"/>
      <c r="F256" s="61"/>
      <c r="G256" s="63">
        <f>SUM(G241:G255)</f>
        <v>0</v>
      </c>
      <c r="H256" s="63">
        <f>SUM(H241:H255)</f>
        <v>0</v>
      </c>
    </row>
    <row r="257" spans="1:8" ht="9" customHeight="1" x14ac:dyDescent="0.25">
      <c r="A257" s="27"/>
      <c r="B257" s="48"/>
      <c r="C257" s="48"/>
      <c r="D257" s="49"/>
      <c r="E257" s="50"/>
      <c r="F257" s="51"/>
      <c r="G257" s="52"/>
      <c r="H257" s="52"/>
    </row>
    <row r="258" spans="1:8" ht="22.05" customHeight="1" x14ac:dyDescent="0.25">
      <c r="A258" s="55">
        <v>17</v>
      </c>
      <c r="B258" s="104" t="s">
        <v>22</v>
      </c>
      <c r="C258" s="104"/>
      <c r="D258" s="104"/>
      <c r="E258" s="104"/>
      <c r="F258" s="104"/>
      <c r="G258" s="104"/>
      <c r="H258" s="104"/>
    </row>
    <row r="259" spans="1:8" ht="17.25" customHeight="1" x14ac:dyDescent="0.25">
      <c r="A259" s="18">
        <v>1701</v>
      </c>
      <c r="B259" s="98" t="s">
        <v>212</v>
      </c>
      <c r="C259" s="98"/>
      <c r="D259" s="57"/>
      <c r="E259" s="58">
        <v>0</v>
      </c>
      <c r="F259" s="57">
        <v>0</v>
      </c>
      <c r="G259" s="59">
        <f t="shared" ref="G259:G269" si="20">E259*F259</f>
        <v>0</v>
      </c>
      <c r="H259" s="59">
        <f t="shared" ref="H259:H269" si="21">G259</f>
        <v>0</v>
      </c>
    </row>
    <row r="260" spans="1:8" ht="17.25" customHeight="1" x14ac:dyDescent="0.25">
      <c r="A260" s="18">
        <v>1702</v>
      </c>
      <c r="B260" s="98" t="s">
        <v>213</v>
      </c>
      <c r="C260" s="98"/>
      <c r="D260" s="57"/>
      <c r="E260" s="58">
        <v>0</v>
      </c>
      <c r="F260" s="57">
        <v>0</v>
      </c>
      <c r="G260" s="59">
        <f t="shared" si="20"/>
        <v>0</v>
      </c>
      <c r="H260" s="59">
        <f t="shared" si="21"/>
        <v>0</v>
      </c>
    </row>
    <row r="261" spans="1:8" ht="17.25" customHeight="1" x14ac:dyDescent="0.25">
      <c r="A261" s="18">
        <v>1703</v>
      </c>
      <c r="B261" s="98" t="s">
        <v>214</v>
      </c>
      <c r="C261" s="98"/>
      <c r="D261" s="57"/>
      <c r="E261" s="58">
        <v>0</v>
      </c>
      <c r="F261" s="57">
        <v>0</v>
      </c>
      <c r="G261" s="59">
        <f t="shared" si="20"/>
        <v>0</v>
      </c>
      <c r="H261" s="59">
        <f t="shared" si="21"/>
        <v>0</v>
      </c>
    </row>
    <row r="262" spans="1:8" ht="17.25" customHeight="1" x14ac:dyDescent="0.25">
      <c r="A262" s="18">
        <v>1704</v>
      </c>
      <c r="B262" s="98" t="s">
        <v>215</v>
      </c>
      <c r="C262" s="98"/>
      <c r="D262" s="57"/>
      <c r="E262" s="58">
        <v>0</v>
      </c>
      <c r="F262" s="57">
        <v>0</v>
      </c>
      <c r="G262" s="59">
        <f t="shared" si="20"/>
        <v>0</v>
      </c>
      <c r="H262" s="59">
        <f t="shared" si="21"/>
        <v>0</v>
      </c>
    </row>
    <row r="263" spans="1:8" ht="17.25" customHeight="1" x14ac:dyDescent="0.25">
      <c r="A263" s="18">
        <v>1705</v>
      </c>
      <c r="B263" s="98" t="s">
        <v>216</v>
      </c>
      <c r="C263" s="98"/>
      <c r="D263" s="57"/>
      <c r="E263" s="58">
        <v>0</v>
      </c>
      <c r="F263" s="57">
        <v>0</v>
      </c>
      <c r="G263" s="59">
        <f t="shared" si="20"/>
        <v>0</v>
      </c>
      <c r="H263" s="59">
        <f t="shared" si="21"/>
        <v>0</v>
      </c>
    </row>
    <row r="264" spans="1:8" ht="17.25" customHeight="1" x14ac:dyDescent="0.25">
      <c r="A264" s="18">
        <v>1706</v>
      </c>
      <c r="B264" s="98" t="s">
        <v>217</v>
      </c>
      <c r="C264" s="98"/>
      <c r="D264" s="57"/>
      <c r="E264" s="58">
        <v>0</v>
      </c>
      <c r="F264" s="57">
        <v>0</v>
      </c>
      <c r="G264" s="59">
        <f t="shared" si="20"/>
        <v>0</v>
      </c>
      <c r="H264" s="59">
        <f t="shared" si="21"/>
        <v>0</v>
      </c>
    </row>
    <row r="265" spans="1:8" ht="17.25" customHeight="1" x14ac:dyDescent="0.25">
      <c r="A265" s="18">
        <v>1707</v>
      </c>
      <c r="B265" s="98" t="s">
        <v>218</v>
      </c>
      <c r="C265" s="98"/>
      <c r="D265" s="57"/>
      <c r="E265" s="58">
        <v>0</v>
      </c>
      <c r="F265" s="57">
        <v>0</v>
      </c>
      <c r="G265" s="59">
        <f t="shared" si="20"/>
        <v>0</v>
      </c>
      <c r="H265" s="59">
        <f t="shared" si="21"/>
        <v>0</v>
      </c>
    </row>
    <row r="266" spans="1:8" ht="17.25" customHeight="1" x14ac:dyDescent="0.25">
      <c r="A266" s="18">
        <v>1708</v>
      </c>
      <c r="B266" s="98" t="s">
        <v>219</v>
      </c>
      <c r="C266" s="98"/>
      <c r="D266" s="57"/>
      <c r="E266" s="58">
        <v>0</v>
      </c>
      <c r="F266" s="57">
        <v>0</v>
      </c>
      <c r="G266" s="59">
        <f t="shared" si="20"/>
        <v>0</v>
      </c>
      <c r="H266" s="59">
        <f t="shared" si="21"/>
        <v>0</v>
      </c>
    </row>
    <row r="267" spans="1:8" ht="17.25" customHeight="1" x14ac:dyDescent="0.25">
      <c r="A267" s="18">
        <v>1709</v>
      </c>
      <c r="B267" s="98" t="s">
        <v>208</v>
      </c>
      <c r="C267" s="98"/>
      <c r="D267" s="57"/>
      <c r="E267" s="58">
        <v>0</v>
      </c>
      <c r="F267" s="57">
        <v>0</v>
      </c>
      <c r="G267" s="59">
        <f t="shared" si="20"/>
        <v>0</v>
      </c>
      <c r="H267" s="59">
        <f t="shared" si="21"/>
        <v>0</v>
      </c>
    </row>
    <row r="268" spans="1:8" ht="17.25" customHeight="1" x14ac:dyDescent="0.25">
      <c r="A268" s="18">
        <v>1710</v>
      </c>
      <c r="B268" s="98" t="s">
        <v>220</v>
      </c>
      <c r="C268" s="98"/>
      <c r="D268" s="57"/>
      <c r="E268" s="58">
        <v>0</v>
      </c>
      <c r="F268" s="57">
        <v>0</v>
      </c>
      <c r="G268" s="59">
        <f t="shared" si="20"/>
        <v>0</v>
      </c>
      <c r="H268" s="59">
        <f t="shared" si="21"/>
        <v>0</v>
      </c>
    </row>
    <row r="269" spans="1:8" ht="17.25" customHeight="1" x14ac:dyDescent="0.25">
      <c r="A269" s="18">
        <v>1711</v>
      </c>
      <c r="B269" s="98" t="s">
        <v>54</v>
      </c>
      <c r="C269" s="98"/>
      <c r="D269" s="57"/>
      <c r="E269" s="58">
        <v>0</v>
      </c>
      <c r="F269" s="57">
        <v>0</v>
      </c>
      <c r="G269" s="59">
        <f t="shared" si="20"/>
        <v>0</v>
      </c>
      <c r="H269" s="59">
        <f t="shared" si="21"/>
        <v>0</v>
      </c>
    </row>
    <row r="270" spans="1:8" ht="17.25" customHeight="1" x14ac:dyDescent="0.25">
      <c r="A270" s="60"/>
      <c r="B270" s="103" t="s">
        <v>32</v>
      </c>
      <c r="C270" s="103"/>
      <c r="D270" s="61"/>
      <c r="E270" s="62"/>
      <c r="F270" s="61"/>
      <c r="G270" s="63">
        <f>SUM(G259:G269)</f>
        <v>0</v>
      </c>
      <c r="H270" s="63">
        <f>SUM(H259:H269)</f>
        <v>0</v>
      </c>
    </row>
    <row r="271" spans="1:8" ht="9" customHeight="1" x14ac:dyDescent="0.25">
      <c r="A271" s="27"/>
      <c r="B271" s="48"/>
      <c r="C271" s="48"/>
      <c r="D271" s="49"/>
      <c r="E271" s="50"/>
      <c r="F271" s="51"/>
      <c r="G271" s="52"/>
      <c r="H271" s="52"/>
    </row>
    <row r="272" spans="1:8" ht="22.05" customHeight="1" x14ac:dyDescent="0.25">
      <c r="A272" s="55">
        <v>18</v>
      </c>
      <c r="B272" s="104" t="s">
        <v>221</v>
      </c>
      <c r="C272" s="104"/>
      <c r="D272" s="104"/>
      <c r="E272" s="104"/>
      <c r="F272" s="104"/>
      <c r="G272" s="104"/>
      <c r="H272" s="104"/>
    </row>
    <row r="273" spans="1:9" ht="17.25" customHeight="1" x14ac:dyDescent="0.25">
      <c r="A273" s="18">
        <v>1801</v>
      </c>
      <c r="B273" s="98" t="s">
        <v>222</v>
      </c>
      <c r="C273" s="98"/>
      <c r="D273" s="57"/>
      <c r="E273" s="58">
        <v>0</v>
      </c>
      <c r="F273" s="57">
        <v>0</v>
      </c>
      <c r="G273" s="59">
        <f t="shared" ref="G273:G280" si="22">E273*F273</f>
        <v>0</v>
      </c>
      <c r="H273" s="59">
        <f t="shared" ref="H273:H280" si="23">G273</f>
        <v>0</v>
      </c>
    </row>
    <row r="274" spans="1:9" ht="17.25" customHeight="1" x14ac:dyDescent="0.25">
      <c r="A274" s="18">
        <v>1802</v>
      </c>
      <c r="B274" s="98" t="s">
        <v>223</v>
      </c>
      <c r="C274" s="98"/>
      <c r="D274" s="57"/>
      <c r="E274" s="58">
        <v>0</v>
      </c>
      <c r="F274" s="57">
        <v>0</v>
      </c>
      <c r="G274" s="59">
        <f t="shared" si="22"/>
        <v>0</v>
      </c>
      <c r="H274" s="59">
        <f t="shared" si="23"/>
        <v>0</v>
      </c>
    </row>
    <row r="275" spans="1:9" ht="17.25" customHeight="1" x14ac:dyDescent="0.25">
      <c r="A275" s="18">
        <v>1803</v>
      </c>
      <c r="B275" s="98" t="s">
        <v>224</v>
      </c>
      <c r="C275" s="98"/>
      <c r="D275" s="57"/>
      <c r="E275" s="58">
        <v>0</v>
      </c>
      <c r="F275" s="57">
        <v>0</v>
      </c>
      <c r="G275" s="59">
        <f t="shared" si="22"/>
        <v>0</v>
      </c>
      <c r="H275" s="59">
        <f t="shared" si="23"/>
        <v>0</v>
      </c>
    </row>
    <row r="276" spans="1:9" ht="17.25" customHeight="1" x14ac:dyDescent="0.25">
      <c r="A276" s="18">
        <v>1804</v>
      </c>
      <c r="B276" s="98" t="s">
        <v>225</v>
      </c>
      <c r="C276" s="98"/>
      <c r="D276" s="57"/>
      <c r="E276" s="58">
        <v>0</v>
      </c>
      <c r="F276" s="57">
        <v>0</v>
      </c>
      <c r="G276" s="59">
        <f t="shared" si="22"/>
        <v>0</v>
      </c>
      <c r="H276" s="59">
        <f t="shared" si="23"/>
        <v>0</v>
      </c>
    </row>
    <row r="277" spans="1:9" ht="17.25" customHeight="1" x14ac:dyDescent="0.25">
      <c r="A277" s="18">
        <v>1805</v>
      </c>
      <c r="B277" s="98" t="s">
        <v>226</v>
      </c>
      <c r="C277" s="98"/>
      <c r="D277" s="57"/>
      <c r="E277" s="58">
        <v>0</v>
      </c>
      <c r="F277" s="57">
        <v>0</v>
      </c>
      <c r="G277" s="59">
        <f t="shared" si="22"/>
        <v>0</v>
      </c>
      <c r="H277" s="59">
        <f t="shared" si="23"/>
        <v>0</v>
      </c>
    </row>
    <row r="278" spans="1:9" ht="17.25" customHeight="1" x14ac:dyDescent="0.25">
      <c r="A278" s="18">
        <v>1806</v>
      </c>
      <c r="B278" s="98" t="s">
        <v>227</v>
      </c>
      <c r="C278" s="98"/>
      <c r="D278" s="57"/>
      <c r="E278" s="58">
        <v>0</v>
      </c>
      <c r="F278" s="57">
        <v>0</v>
      </c>
      <c r="G278" s="59">
        <f t="shared" si="22"/>
        <v>0</v>
      </c>
      <c r="H278" s="59">
        <f t="shared" si="23"/>
        <v>0</v>
      </c>
    </row>
    <row r="279" spans="1:9" ht="17.25" customHeight="1" x14ac:dyDescent="0.25">
      <c r="A279" s="18">
        <v>1807</v>
      </c>
      <c r="B279" s="98" t="s">
        <v>228</v>
      </c>
      <c r="C279" s="98"/>
      <c r="D279" s="57"/>
      <c r="E279" s="58">
        <v>0</v>
      </c>
      <c r="F279" s="57">
        <v>0</v>
      </c>
      <c r="G279" s="59">
        <f t="shared" si="22"/>
        <v>0</v>
      </c>
      <c r="H279" s="59">
        <f t="shared" si="23"/>
        <v>0</v>
      </c>
    </row>
    <row r="280" spans="1:9" ht="17.25" customHeight="1" x14ac:dyDescent="0.25">
      <c r="A280" s="18">
        <v>1808</v>
      </c>
      <c r="B280" s="98" t="s">
        <v>54</v>
      </c>
      <c r="C280" s="98"/>
      <c r="D280" s="57"/>
      <c r="E280" s="58">
        <v>0</v>
      </c>
      <c r="F280" s="57">
        <v>0</v>
      </c>
      <c r="G280" s="59">
        <f t="shared" si="22"/>
        <v>0</v>
      </c>
      <c r="H280" s="59">
        <f t="shared" si="23"/>
        <v>0</v>
      </c>
    </row>
    <row r="281" spans="1:9" ht="17.25" customHeight="1" x14ac:dyDescent="0.25">
      <c r="A281" s="60"/>
      <c r="B281" s="103" t="s">
        <v>32</v>
      </c>
      <c r="C281" s="103"/>
      <c r="D281" s="61"/>
      <c r="E281" s="62"/>
      <c r="F281" s="61"/>
      <c r="G281" s="63">
        <f>SUM(G273:G280)</f>
        <v>0</v>
      </c>
      <c r="H281" s="63">
        <f>SUM(H273:H280)</f>
        <v>0</v>
      </c>
    </row>
    <row r="282" spans="1:9" ht="9" customHeight="1" x14ac:dyDescent="0.25">
      <c r="A282" s="27"/>
      <c r="B282" s="48"/>
      <c r="C282" s="48"/>
      <c r="D282" s="49"/>
      <c r="E282" s="50"/>
      <c r="F282" s="51"/>
      <c r="G282" s="52"/>
      <c r="H282" s="52"/>
    </row>
    <row r="283" spans="1:9" ht="22.05" customHeight="1" x14ac:dyDescent="0.25">
      <c r="A283" s="55">
        <v>19</v>
      </c>
      <c r="B283" s="104" t="s">
        <v>24</v>
      </c>
      <c r="C283" s="104"/>
      <c r="D283" s="104"/>
      <c r="E283" s="104"/>
      <c r="F283" s="104"/>
      <c r="G283" s="104"/>
      <c r="H283" s="104"/>
    </row>
    <row r="284" spans="1:9" s="67" customFormat="1" ht="17.25" customHeight="1" x14ac:dyDescent="0.25">
      <c r="A284" s="18">
        <v>1901</v>
      </c>
      <c r="B284" s="98" t="s">
        <v>229</v>
      </c>
      <c r="C284" s="98"/>
      <c r="D284" s="57"/>
      <c r="E284" s="58">
        <v>0</v>
      </c>
      <c r="F284" s="57">
        <v>0</v>
      </c>
      <c r="G284" s="59">
        <f t="shared" ref="G284:G289" si="24">E284*F284</f>
        <v>0</v>
      </c>
      <c r="H284" s="59">
        <f t="shared" ref="H284:H289" si="25">G284</f>
        <v>0</v>
      </c>
      <c r="I284" s="22"/>
    </row>
    <row r="285" spans="1:9" s="67" customFormat="1" ht="17.25" customHeight="1" x14ac:dyDescent="0.25">
      <c r="A285" s="18">
        <v>1902</v>
      </c>
      <c r="B285" s="98" t="s">
        <v>230</v>
      </c>
      <c r="C285" s="98"/>
      <c r="D285" s="57"/>
      <c r="E285" s="58">
        <v>0</v>
      </c>
      <c r="F285" s="57">
        <v>0</v>
      </c>
      <c r="G285" s="59">
        <f t="shared" si="24"/>
        <v>0</v>
      </c>
      <c r="H285" s="59">
        <f t="shared" si="25"/>
        <v>0</v>
      </c>
      <c r="I285" s="22"/>
    </row>
    <row r="286" spans="1:9" s="67" customFormat="1" ht="17.25" customHeight="1" x14ac:dyDescent="0.25">
      <c r="A286" s="18">
        <v>1903</v>
      </c>
      <c r="B286" s="98" t="s">
        <v>231</v>
      </c>
      <c r="C286" s="98"/>
      <c r="D286" s="57"/>
      <c r="E286" s="58">
        <v>0</v>
      </c>
      <c r="F286" s="57">
        <v>0</v>
      </c>
      <c r="G286" s="59">
        <f t="shared" si="24"/>
        <v>0</v>
      </c>
      <c r="H286" s="59">
        <f t="shared" si="25"/>
        <v>0</v>
      </c>
      <c r="I286" s="22"/>
    </row>
    <row r="287" spans="1:9" s="67" customFormat="1" ht="17.25" customHeight="1" x14ac:dyDescent="0.25">
      <c r="A287" s="18">
        <v>1904</v>
      </c>
      <c r="B287" s="98" t="s">
        <v>232</v>
      </c>
      <c r="C287" s="98"/>
      <c r="D287" s="57"/>
      <c r="E287" s="58">
        <v>0</v>
      </c>
      <c r="F287" s="57">
        <v>0</v>
      </c>
      <c r="G287" s="59">
        <f t="shared" si="24"/>
        <v>0</v>
      </c>
      <c r="H287" s="59">
        <f t="shared" si="25"/>
        <v>0</v>
      </c>
      <c r="I287" s="22"/>
    </row>
    <row r="288" spans="1:9" ht="17.25" customHeight="1" x14ac:dyDescent="0.25">
      <c r="A288" s="18">
        <v>1905</v>
      </c>
      <c r="B288" s="98" t="s">
        <v>233</v>
      </c>
      <c r="C288" s="98"/>
      <c r="D288" s="57"/>
      <c r="E288" s="58">
        <v>0</v>
      </c>
      <c r="F288" s="57">
        <v>0</v>
      </c>
      <c r="G288" s="59">
        <f t="shared" si="24"/>
        <v>0</v>
      </c>
      <c r="H288" s="59">
        <f t="shared" si="25"/>
        <v>0</v>
      </c>
    </row>
    <row r="289" spans="1:9" ht="17.25" customHeight="1" x14ac:dyDescent="0.25">
      <c r="A289" s="18">
        <v>1906</v>
      </c>
      <c r="B289" s="98" t="s">
        <v>54</v>
      </c>
      <c r="C289" s="98"/>
      <c r="D289" s="57"/>
      <c r="E289" s="58">
        <v>0</v>
      </c>
      <c r="F289" s="57">
        <v>0</v>
      </c>
      <c r="G289" s="59">
        <f t="shared" si="24"/>
        <v>0</v>
      </c>
      <c r="H289" s="59">
        <f t="shared" si="25"/>
        <v>0</v>
      </c>
    </row>
    <row r="290" spans="1:9" ht="17.25" customHeight="1" x14ac:dyDescent="0.25">
      <c r="A290" s="60"/>
      <c r="B290" s="103" t="s">
        <v>32</v>
      </c>
      <c r="C290" s="103"/>
      <c r="D290" s="61"/>
      <c r="E290" s="62"/>
      <c r="F290" s="61"/>
      <c r="G290" s="63">
        <f>SUM(G284:G289)</f>
        <v>0</v>
      </c>
      <c r="H290" s="63">
        <f>SUM(H284:H289)</f>
        <v>0</v>
      </c>
    </row>
    <row r="291" spans="1:9" ht="9" customHeight="1" x14ac:dyDescent="0.25">
      <c r="A291" s="27"/>
      <c r="B291" s="48"/>
      <c r="C291" s="48"/>
      <c r="D291" s="49"/>
      <c r="E291" s="50"/>
      <c r="F291" s="51"/>
      <c r="G291" s="52"/>
      <c r="H291" s="52"/>
    </row>
    <row r="292" spans="1:9" ht="22.05" customHeight="1" x14ac:dyDescent="0.25">
      <c r="A292" s="55">
        <v>20</v>
      </c>
      <c r="B292" s="104" t="s">
        <v>25</v>
      </c>
      <c r="C292" s="104"/>
      <c r="D292" s="104"/>
      <c r="E292" s="104"/>
      <c r="F292" s="104"/>
      <c r="G292" s="104"/>
      <c r="H292" s="104"/>
    </row>
    <row r="293" spans="1:9" ht="17.25" customHeight="1" x14ac:dyDescent="0.25">
      <c r="A293" s="18">
        <v>2001</v>
      </c>
      <c r="B293" s="98" t="s">
        <v>234</v>
      </c>
      <c r="C293" s="98"/>
      <c r="D293" s="57"/>
      <c r="E293" s="58">
        <v>0</v>
      </c>
      <c r="F293" s="57">
        <v>0</v>
      </c>
      <c r="G293" s="59">
        <f t="shared" ref="G293:G303" si="26">E293*F293</f>
        <v>0</v>
      </c>
      <c r="H293" s="59">
        <f t="shared" ref="H293:H303" si="27">G293</f>
        <v>0</v>
      </c>
    </row>
    <row r="294" spans="1:9" ht="17.25" customHeight="1" x14ac:dyDescent="0.25">
      <c r="A294" s="18">
        <v>2002</v>
      </c>
      <c r="B294" s="98" t="s">
        <v>77</v>
      </c>
      <c r="C294" s="98"/>
      <c r="D294" s="57"/>
      <c r="E294" s="58">
        <v>0</v>
      </c>
      <c r="F294" s="57">
        <v>0</v>
      </c>
      <c r="G294" s="59">
        <f t="shared" si="26"/>
        <v>0</v>
      </c>
      <c r="H294" s="59">
        <f t="shared" si="27"/>
        <v>0</v>
      </c>
    </row>
    <row r="295" spans="1:9" ht="17.25" customHeight="1" x14ac:dyDescent="0.25">
      <c r="A295" s="18">
        <v>2003</v>
      </c>
      <c r="B295" s="98" t="s">
        <v>79</v>
      </c>
      <c r="C295" s="98"/>
      <c r="D295" s="57"/>
      <c r="E295" s="58">
        <v>0</v>
      </c>
      <c r="F295" s="57">
        <v>0</v>
      </c>
      <c r="G295" s="59">
        <f t="shared" si="26"/>
        <v>0</v>
      </c>
      <c r="H295" s="59">
        <f t="shared" si="27"/>
        <v>0</v>
      </c>
    </row>
    <row r="296" spans="1:9" ht="17.25" customHeight="1" x14ac:dyDescent="0.25">
      <c r="A296" s="18">
        <v>2004</v>
      </c>
      <c r="B296" s="98" t="s">
        <v>235</v>
      </c>
      <c r="C296" s="98"/>
      <c r="D296" s="57"/>
      <c r="E296" s="58">
        <v>0</v>
      </c>
      <c r="F296" s="57">
        <v>0</v>
      </c>
      <c r="G296" s="59">
        <f t="shared" si="26"/>
        <v>0</v>
      </c>
      <c r="H296" s="59">
        <f t="shared" si="27"/>
        <v>0</v>
      </c>
    </row>
    <row r="297" spans="1:9" ht="17.25" customHeight="1" x14ac:dyDescent="0.25">
      <c r="A297" s="18">
        <v>2005</v>
      </c>
      <c r="B297" s="98" t="s">
        <v>236</v>
      </c>
      <c r="C297" s="98"/>
      <c r="D297" s="57"/>
      <c r="E297" s="58">
        <v>0</v>
      </c>
      <c r="F297" s="57">
        <v>0</v>
      </c>
      <c r="G297" s="59">
        <f t="shared" si="26"/>
        <v>0</v>
      </c>
      <c r="H297" s="59">
        <f t="shared" si="27"/>
        <v>0</v>
      </c>
    </row>
    <row r="298" spans="1:9" ht="17.25" customHeight="1" x14ac:dyDescent="0.25">
      <c r="A298" s="18">
        <v>2006</v>
      </c>
      <c r="B298" s="98" t="s">
        <v>237</v>
      </c>
      <c r="C298" s="98"/>
      <c r="D298" s="57"/>
      <c r="E298" s="58">
        <v>0</v>
      </c>
      <c r="F298" s="57">
        <v>0</v>
      </c>
      <c r="G298" s="59">
        <f t="shared" si="26"/>
        <v>0</v>
      </c>
      <c r="H298" s="59">
        <f t="shared" si="27"/>
        <v>0</v>
      </c>
    </row>
    <row r="299" spans="1:9" ht="17.25" customHeight="1" x14ac:dyDescent="0.25">
      <c r="A299" s="18">
        <v>2007</v>
      </c>
      <c r="B299" s="98" t="s">
        <v>238</v>
      </c>
      <c r="C299" s="98"/>
      <c r="D299" s="57"/>
      <c r="E299" s="58">
        <v>0</v>
      </c>
      <c r="F299" s="57">
        <v>0</v>
      </c>
      <c r="G299" s="59">
        <f t="shared" si="26"/>
        <v>0</v>
      </c>
      <c r="H299" s="59">
        <f t="shared" si="27"/>
        <v>0</v>
      </c>
    </row>
    <row r="300" spans="1:9" ht="17.25" customHeight="1" x14ac:dyDescent="0.25">
      <c r="A300" s="18">
        <v>2008</v>
      </c>
      <c r="B300" s="98" t="s">
        <v>54</v>
      </c>
      <c r="C300" s="98"/>
      <c r="D300" s="57"/>
      <c r="E300" s="58">
        <v>0</v>
      </c>
      <c r="F300" s="57">
        <v>0</v>
      </c>
      <c r="G300" s="59">
        <f t="shared" si="26"/>
        <v>0</v>
      </c>
      <c r="H300" s="59">
        <f t="shared" si="27"/>
        <v>0</v>
      </c>
      <c r="I300" s="67"/>
    </row>
    <row r="301" spans="1:9" ht="17.25" customHeight="1" x14ac:dyDescent="0.25">
      <c r="A301" s="18">
        <v>2009</v>
      </c>
      <c r="B301" s="98" t="s">
        <v>239</v>
      </c>
      <c r="C301" s="98"/>
      <c r="D301" s="57"/>
      <c r="E301" s="58">
        <v>0</v>
      </c>
      <c r="F301" s="57">
        <v>0</v>
      </c>
      <c r="G301" s="59">
        <f t="shared" si="26"/>
        <v>0</v>
      </c>
      <c r="H301" s="59">
        <f t="shared" si="27"/>
        <v>0</v>
      </c>
      <c r="I301" s="67"/>
    </row>
    <row r="302" spans="1:9" ht="17.25" customHeight="1" x14ac:dyDescent="0.25">
      <c r="A302" s="18">
        <v>2010</v>
      </c>
      <c r="B302" s="98" t="s">
        <v>240</v>
      </c>
      <c r="C302" s="98"/>
      <c r="D302" s="57"/>
      <c r="E302" s="58">
        <v>0</v>
      </c>
      <c r="F302" s="57">
        <v>0</v>
      </c>
      <c r="G302" s="59">
        <f t="shared" si="26"/>
        <v>0</v>
      </c>
      <c r="H302" s="59">
        <f t="shared" si="27"/>
        <v>0</v>
      </c>
      <c r="I302" s="67"/>
    </row>
    <row r="303" spans="1:9" ht="17.25" customHeight="1" x14ac:dyDescent="0.25">
      <c r="A303" s="18">
        <v>2011</v>
      </c>
      <c r="B303" s="98" t="s">
        <v>241</v>
      </c>
      <c r="C303" s="98"/>
      <c r="D303" s="57"/>
      <c r="E303" s="58">
        <v>0</v>
      </c>
      <c r="F303" s="57">
        <v>0</v>
      </c>
      <c r="G303" s="59">
        <f t="shared" si="26"/>
        <v>0</v>
      </c>
      <c r="H303" s="59">
        <f t="shared" si="27"/>
        <v>0</v>
      </c>
      <c r="I303" s="67"/>
    </row>
    <row r="304" spans="1:9" ht="17.25" customHeight="1" x14ac:dyDescent="0.25">
      <c r="A304" s="60"/>
      <c r="B304" s="103" t="s">
        <v>32</v>
      </c>
      <c r="C304" s="103"/>
      <c r="D304" s="61"/>
      <c r="E304" s="62"/>
      <c r="F304" s="61"/>
      <c r="G304" s="63">
        <f>SUM(G293:G303)</f>
        <v>0</v>
      </c>
      <c r="H304" s="63">
        <f>SUM(H293:H303)</f>
        <v>0</v>
      </c>
    </row>
    <row r="305" spans="1:8" ht="9" customHeight="1" x14ac:dyDescent="0.25">
      <c r="A305" s="27"/>
      <c r="B305" s="48"/>
      <c r="C305" s="48"/>
      <c r="D305" s="49"/>
      <c r="E305" s="50"/>
      <c r="F305" s="51"/>
      <c r="G305" s="52"/>
      <c r="H305" s="52"/>
    </row>
    <row r="306" spans="1:8" ht="22.05" customHeight="1" x14ac:dyDescent="0.25">
      <c r="A306" s="55">
        <v>21</v>
      </c>
      <c r="B306" s="104" t="s">
        <v>242</v>
      </c>
      <c r="C306" s="104"/>
      <c r="D306" s="104"/>
      <c r="E306" s="104"/>
      <c r="F306" s="104"/>
      <c r="G306" s="104"/>
      <c r="H306" s="104"/>
    </row>
    <row r="307" spans="1:8" ht="17.25" customHeight="1" x14ac:dyDescent="0.25">
      <c r="A307" s="19" t="s">
        <v>243</v>
      </c>
      <c r="B307" s="100" t="s">
        <v>244</v>
      </c>
      <c r="C307" s="100"/>
      <c r="D307" s="100" t="s">
        <v>245</v>
      </c>
      <c r="E307" s="100"/>
      <c r="F307" s="68" t="str">
        <f>IF('Podrobný rozpočet'!G307=0,"0 %",'Podrobný rozpočet'!G307/G309)</f>
        <v>0 %</v>
      </c>
      <c r="G307" s="69">
        <v>0</v>
      </c>
      <c r="H307" s="70">
        <f>G307</f>
        <v>0</v>
      </c>
    </row>
    <row r="308" spans="1:8" ht="9" customHeight="1" x14ac:dyDescent="0.25">
      <c r="A308" s="27"/>
      <c r="B308" s="48"/>
      <c r="C308" s="48"/>
      <c r="D308" s="49"/>
      <c r="E308" s="50"/>
      <c r="F308" s="51"/>
      <c r="G308" s="52"/>
      <c r="H308" s="52"/>
    </row>
    <row r="309" spans="1:8" ht="22.05" customHeight="1" x14ac:dyDescent="0.25">
      <c r="A309" s="105" t="s">
        <v>27</v>
      </c>
      <c r="B309" s="105"/>
      <c r="C309" s="105"/>
      <c r="D309" s="105"/>
      <c r="E309" s="105"/>
      <c r="F309" s="105"/>
      <c r="G309" s="63">
        <f>G307+G304+G290+G281+G270+G256+G238+G231+G220+G210+G190+G175+G144+G130+G119+G111+G101+G93+G88+G80+G41</f>
        <v>0</v>
      </c>
      <c r="H309" s="63">
        <f>H307+H304+H290+H281+H270+H256+H238+H231+H220+H210+H190+H175+H144+H130+H119+H111+H101+H93+H88+H80+H41</f>
        <v>0</v>
      </c>
    </row>
    <row r="310" spans="1:8" ht="9" customHeight="1" x14ac:dyDescent="0.25">
      <c r="A310" s="71"/>
      <c r="B310" s="71"/>
      <c r="C310" s="71"/>
      <c r="D310" s="72"/>
      <c r="E310" s="73"/>
      <c r="F310" s="74"/>
      <c r="G310" s="52"/>
      <c r="H310" s="52"/>
    </row>
    <row r="311" spans="1:8" ht="22.05" customHeight="1" x14ac:dyDescent="0.25">
      <c r="A311" s="105" t="s">
        <v>28</v>
      </c>
      <c r="B311" s="105"/>
      <c r="C311" s="105"/>
      <c r="D311" s="105"/>
      <c r="E311" s="105"/>
      <c r="F311" s="105"/>
      <c r="G311" s="63">
        <f>G309-G44-G83-G84</f>
        <v>0</v>
      </c>
      <c r="H311" s="63">
        <f>H309-H44-H83-H84</f>
        <v>0</v>
      </c>
    </row>
    <row r="312" spans="1:8" ht="9" customHeight="1" x14ac:dyDescent="0.25">
      <c r="A312" s="27"/>
      <c r="B312" s="48"/>
      <c r="C312" s="48"/>
      <c r="D312" s="49"/>
      <c r="E312" s="50"/>
      <c r="F312" s="51"/>
      <c r="G312" s="52"/>
      <c r="H312" s="52"/>
    </row>
    <row r="313" spans="1:8" ht="17.25" customHeight="1" x14ac:dyDescent="0.25">
      <c r="A313" s="18">
        <v>2201</v>
      </c>
      <c r="B313" s="98" t="s">
        <v>29</v>
      </c>
      <c r="C313" s="98"/>
      <c r="D313" s="75"/>
      <c r="E313" s="76"/>
      <c r="F313" s="75"/>
      <c r="G313" s="58">
        <v>0</v>
      </c>
      <c r="H313" s="59">
        <f>G313</f>
        <v>0</v>
      </c>
    </row>
    <row r="314" spans="1:8" ht="17.25" customHeight="1" x14ac:dyDescent="0.25">
      <c r="A314" s="18">
        <v>2202</v>
      </c>
      <c r="B314" s="98" t="s">
        <v>30</v>
      </c>
      <c r="C314" s="98"/>
      <c r="D314" s="99" t="s">
        <v>246</v>
      </c>
      <c r="E314" s="99"/>
      <c r="F314" s="77" t="str">
        <f>IF('Podrobný rozpočet'!G314=0,"0 %",'Podrobný rozpočet'!G314/G311)</f>
        <v>0 %</v>
      </c>
      <c r="G314" s="58">
        <v>0</v>
      </c>
      <c r="H314" s="59">
        <f>G314</f>
        <v>0</v>
      </c>
    </row>
    <row r="315" spans="1:8" ht="17.25" customHeight="1" x14ac:dyDescent="0.25">
      <c r="A315" s="19">
        <v>2203</v>
      </c>
      <c r="B315" s="100" t="s">
        <v>247</v>
      </c>
      <c r="C315" s="100"/>
      <c r="D315" s="101" t="s">
        <v>245</v>
      </c>
      <c r="E315" s="101"/>
      <c r="F315" s="78" t="str">
        <f>IF('Podrobný rozpočet'!G315=0,"0 %",'Podrobný rozpočet'!G315/G309)</f>
        <v>0 %</v>
      </c>
      <c r="G315" s="69">
        <v>0</v>
      </c>
      <c r="H315" s="70">
        <f>G315</f>
        <v>0</v>
      </c>
    </row>
    <row r="316" spans="1:8" ht="9" customHeight="1" x14ac:dyDescent="0.25">
      <c r="A316" s="27"/>
      <c r="B316" s="48"/>
      <c r="C316" s="48"/>
      <c r="D316" s="49"/>
      <c r="E316" s="50"/>
      <c r="F316" s="51"/>
      <c r="G316" s="52"/>
      <c r="H316" s="53"/>
    </row>
    <row r="317" spans="1:8" ht="22.05" customHeight="1" x14ac:dyDescent="0.25">
      <c r="A317" s="102" t="s">
        <v>32</v>
      </c>
      <c r="B317" s="102"/>
      <c r="C317" s="102"/>
      <c r="D317" s="102"/>
      <c r="E317" s="102"/>
      <c r="F317" s="102"/>
      <c r="G317" s="79">
        <f>G309+G313+G314+G315</f>
        <v>0</v>
      </c>
      <c r="H317" s="80">
        <f>H309+H313+H314+H315</f>
        <v>0</v>
      </c>
    </row>
    <row r="318" spans="1:8" ht="17.25" customHeight="1" x14ac:dyDescent="0.25">
      <c r="A318" s="81"/>
      <c r="F318" s="23"/>
      <c r="G318" s="82"/>
    </row>
  </sheetData>
  <sheetProtection algorithmName="SHA-512" hashValue="iMLPnmBnsikl1QNCQTIorXnvLXFKNg3aboVvEFUkFMm35TgAPc9g6zq7u1XGdEdaQd8oQP1PYDL83oEXVwLFPw==" saltValue="OiIGPtp9PRvL8jOHUtSlDw==" spinCount="100000" sheet="1" objects="1" scenarios="1"/>
  <protectedRanges>
    <protectedRange sqref="D284:F289" name="Oblast20"/>
    <protectedRange sqref="D273:F280" name="Oblast19"/>
    <protectedRange sqref="D241:F255" name="Oblast17"/>
    <protectedRange sqref="D234:F237" name="Oblast16"/>
    <protectedRange sqref="D193:F209" name="Oblast13"/>
    <protectedRange sqref="D133:F143" name="Oblast10"/>
    <protectedRange sqref="D122:F129" name="Oblast9"/>
    <protectedRange sqref="D91:F92" name="Oblast5"/>
    <protectedRange sqref="D83:F87" name="Oblast4"/>
    <protectedRange sqref="D44:F79 H44:H79" name="Oblast3"/>
    <protectedRange sqref="D28:F40 H28:H40" name="Oblast2"/>
    <protectedRange sqref="C5:E6 F8:F9" name="Oblast1"/>
    <protectedRange sqref="D96:F100" name="Oblast6"/>
    <protectedRange sqref="D104:F110" name="Oblast7"/>
    <protectedRange sqref="D114:F118" name="Oblast8"/>
    <protectedRange sqref="D147:F174" name="Oblast11"/>
    <protectedRange sqref="D178:F189" name="Oblast12"/>
    <protectedRange sqref="D213:F219" name="Oblast14"/>
    <protectedRange sqref="D223:F230" name="Oblast15"/>
    <protectedRange sqref="D259:F269" name="Oblast18"/>
    <protectedRange sqref="D293:F303" name="Oblast21"/>
    <protectedRange sqref="G307:H307 G313:H315" name="Oblast22"/>
  </protectedRanges>
  <mergeCells count="292">
    <mergeCell ref="B14:H14"/>
    <mergeCell ref="B15:H15"/>
    <mergeCell ref="A8:B9"/>
    <mergeCell ref="C8:E8"/>
    <mergeCell ref="C9:E9"/>
    <mergeCell ref="A11:H11"/>
    <mergeCell ref="A1:D1"/>
    <mergeCell ref="A3:D3"/>
    <mergeCell ref="A5:B5"/>
    <mergeCell ref="C5:E5"/>
    <mergeCell ref="A6:B6"/>
    <mergeCell ref="C6:E6"/>
    <mergeCell ref="A2:D2"/>
    <mergeCell ref="B27:H27"/>
    <mergeCell ref="B28:C28"/>
    <mergeCell ref="B29:C29"/>
    <mergeCell ref="B30:C30"/>
    <mergeCell ref="B31:C31"/>
    <mergeCell ref="B32:C32"/>
    <mergeCell ref="B18:H18"/>
    <mergeCell ref="A20:H20"/>
    <mergeCell ref="A22:C25"/>
    <mergeCell ref="D22:D25"/>
    <mergeCell ref="E22:E25"/>
    <mergeCell ref="F22:F25"/>
    <mergeCell ref="G23:G25"/>
    <mergeCell ref="H23:H25"/>
    <mergeCell ref="B39:C39"/>
    <mergeCell ref="B40:C40"/>
    <mergeCell ref="B41:C41"/>
    <mergeCell ref="B43:H43"/>
    <mergeCell ref="B44:C44"/>
    <mergeCell ref="B45:C45"/>
    <mergeCell ref="B33:C33"/>
    <mergeCell ref="B34:C34"/>
    <mergeCell ref="B35:C35"/>
    <mergeCell ref="B36:C36"/>
    <mergeCell ref="B37:C37"/>
    <mergeCell ref="B38:C38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2:H82"/>
    <mergeCell ref="B70:C70"/>
    <mergeCell ref="B71:C71"/>
    <mergeCell ref="B72:C72"/>
    <mergeCell ref="B73:C73"/>
    <mergeCell ref="B74:C74"/>
    <mergeCell ref="B75:C75"/>
    <mergeCell ref="B90:H90"/>
    <mergeCell ref="B91:C91"/>
    <mergeCell ref="B92:C92"/>
    <mergeCell ref="B93:C93"/>
    <mergeCell ref="B95:H95"/>
    <mergeCell ref="B96:C96"/>
    <mergeCell ref="B83:C83"/>
    <mergeCell ref="B84:C84"/>
    <mergeCell ref="B85:C85"/>
    <mergeCell ref="B86:C86"/>
    <mergeCell ref="B87:C87"/>
    <mergeCell ref="B88:C88"/>
    <mergeCell ref="B104:C104"/>
    <mergeCell ref="B105:C105"/>
    <mergeCell ref="B106:C106"/>
    <mergeCell ref="B107:C107"/>
    <mergeCell ref="B108:C108"/>
    <mergeCell ref="B109:C109"/>
    <mergeCell ref="B97:C97"/>
    <mergeCell ref="B98:C98"/>
    <mergeCell ref="B99:C99"/>
    <mergeCell ref="B100:C100"/>
    <mergeCell ref="B101:C101"/>
    <mergeCell ref="B103:H103"/>
    <mergeCell ref="B117:C117"/>
    <mergeCell ref="B118:C118"/>
    <mergeCell ref="B119:C119"/>
    <mergeCell ref="B121:H121"/>
    <mergeCell ref="B122:C122"/>
    <mergeCell ref="B123:C123"/>
    <mergeCell ref="B110:C110"/>
    <mergeCell ref="B111:C111"/>
    <mergeCell ref="B113:H113"/>
    <mergeCell ref="B114:C114"/>
    <mergeCell ref="B115:C115"/>
    <mergeCell ref="B116:C116"/>
    <mergeCell ref="B130:C130"/>
    <mergeCell ref="B132:H132"/>
    <mergeCell ref="B133:C133"/>
    <mergeCell ref="B134:C134"/>
    <mergeCell ref="B135:C135"/>
    <mergeCell ref="B136:C136"/>
    <mergeCell ref="B124:C124"/>
    <mergeCell ref="B125:C125"/>
    <mergeCell ref="B126:C126"/>
    <mergeCell ref="B127:C127"/>
    <mergeCell ref="B128:C128"/>
    <mergeCell ref="B129:C129"/>
    <mergeCell ref="B143:C143"/>
    <mergeCell ref="B144:C144"/>
    <mergeCell ref="B146:H146"/>
    <mergeCell ref="B147:C147"/>
    <mergeCell ref="B148:C148"/>
    <mergeCell ref="B149:C149"/>
    <mergeCell ref="B137:C137"/>
    <mergeCell ref="B138:C138"/>
    <mergeCell ref="B139:C139"/>
    <mergeCell ref="B140:C140"/>
    <mergeCell ref="B141:C141"/>
    <mergeCell ref="B142:C142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81:C181"/>
    <mergeCell ref="B182:C182"/>
    <mergeCell ref="B183:C183"/>
    <mergeCell ref="B184:C184"/>
    <mergeCell ref="B185:C185"/>
    <mergeCell ref="B186:C186"/>
    <mergeCell ref="B174:C174"/>
    <mergeCell ref="B175:C175"/>
    <mergeCell ref="B177:H177"/>
    <mergeCell ref="B178:C178"/>
    <mergeCell ref="B179:C179"/>
    <mergeCell ref="B180:C180"/>
    <mergeCell ref="B194:C194"/>
    <mergeCell ref="B195:C195"/>
    <mergeCell ref="B196:C196"/>
    <mergeCell ref="B197:C197"/>
    <mergeCell ref="B198:C198"/>
    <mergeCell ref="B199:C199"/>
    <mergeCell ref="B187:C187"/>
    <mergeCell ref="B188:C188"/>
    <mergeCell ref="B189:C189"/>
    <mergeCell ref="B190:C190"/>
    <mergeCell ref="B192:H192"/>
    <mergeCell ref="B193:C193"/>
    <mergeCell ref="B206:C206"/>
    <mergeCell ref="B207:C207"/>
    <mergeCell ref="B208:C208"/>
    <mergeCell ref="B209:C209"/>
    <mergeCell ref="B210:C210"/>
    <mergeCell ref="B212:H212"/>
    <mergeCell ref="B200:C200"/>
    <mergeCell ref="B201:C201"/>
    <mergeCell ref="B202:C202"/>
    <mergeCell ref="B203:C203"/>
    <mergeCell ref="B204:C204"/>
    <mergeCell ref="B205:C205"/>
    <mergeCell ref="B219:C219"/>
    <mergeCell ref="B220:C220"/>
    <mergeCell ref="B222:H222"/>
    <mergeCell ref="B223:C223"/>
    <mergeCell ref="B224:C224"/>
    <mergeCell ref="B225:C225"/>
    <mergeCell ref="B213:C213"/>
    <mergeCell ref="B214:C214"/>
    <mergeCell ref="B215:C215"/>
    <mergeCell ref="B216:C216"/>
    <mergeCell ref="B217:C217"/>
    <mergeCell ref="B218:C218"/>
    <mergeCell ref="B233:H233"/>
    <mergeCell ref="B234:C234"/>
    <mergeCell ref="B235:C235"/>
    <mergeCell ref="B236:C236"/>
    <mergeCell ref="B237:C237"/>
    <mergeCell ref="B238:C238"/>
    <mergeCell ref="B226:C226"/>
    <mergeCell ref="B227:C227"/>
    <mergeCell ref="B228:C228"/>
    <mergeCell ref="B229:C229"/>
    <mergeCell ref="B230:C230"/>
    <mergeCell ref="B231:C231"/>
    <mergeCell ref="B246:C246"/>
    <mergeCell ref="B247:C247"/>
    <mergeCell ref="B248:C248"/>
    <mergeCell ref="B249:C249"/>
    <mergeCell ref="B250:C250"/>
    <mergeCell ref="B251:C251"/>
    <mergeCell ref="B240:H240"/>
    <mergeCell ref="B241:C241"/>
    <mergeCell ref="B242:C242"/>
    <mergeCell ref="B243:C243"/>
    <mergeCell ref="B244:C244"/>
    <mergeCell ref="B245:C245"/>
    <mergeCell ref="B259:C259"/>
    <mergeCell ref="B260:C260"/>
    <mergeCell ref="B261:C261"/>
    <mergeCell ref="B262:C262"/>
    <mergeCell ref="B263:C263"/>
    <mergeCell ref="B264:C264"/>
    <mergeCell ref="B252:C252"/>
    <mergeCell ref="B253:C253"/>
    <mergeCell ref="B254:C254"/>
    <mergeCell ref="B255:C255"/>
    <mergeCell ref="B256:C256"/>
    <mergeCell ref="B258:H258"/>
    <mergeCell ref="B272:H272"/>
    <mergeCell ref="B273:C273"/>
    <mergeCell ref="B274:C274"/>
    <mergeCell ref="B275:C275"/>
    <mergeCell ref="B276:C276"/>
    <mergeCell ref="B277:C277"/>
    <mergeCell ref="B265:C265"/>
    <mergeCell ref="B266:C266"/>
    <mergeCell ref="B267:C267"/>
    <mergeCell ref="B268:C268"/>
    <mergeCell ref="B269:C269"/>
    <mergeCell ref="B270:C270"/>
    <mergeCell ref="B297:C297"/>
    <mergeCell ref="B285:C285"/>
    <mergeCell ref="B286:C286"/>
    <mergeCell ref="B287:C287"/>
    <mergeCell ref="B288:C288"/>
    <mergeCell ref="B289:C289"/>
    <mergeCell ref="B290:C290"/>
    <mergeCell ref="B278:C278"/>
    <mergeCell ref="B279:C279"/>
    <mergeCell ref="B280:C280"/>
    <mergeCell ref="B281:C281"/>
    <mergeCell ref="B283:H283"/>
    <mergeCell ref="B284:C284"/>
    <mergeCell ref="B16:H16"/>
    <mergeCell ref="B313:C313"/>
    <mergeCell ref="B314:C314"/>
    <mergeCell ref="D314:E314"/>
    <mergeCell ref="B315:C315"/>
    <mergeCell ref="D315:E315"/>
    <mergeCell ref="A317:F317"/>
    <mergeCell ref="B304:C304"/>
    <mergeCell ref="B306:H306"/>
    <mergeCell ref="B307:C307"/>
    <mergeCell ref="D307:E307"/>
    <mergeCell ref="A309:F309"/>
    <mergeCell ref="A311:F311"/>
    <mergeCell ref="B298:C298"/>
    <mergeCell ref="B299:C299"/>
    <mergeCell ref="B300:C300"/>
    <mergeCell ref="B301:C301"/>
    <mergeCell ref="B302:C302"/>
    <mergeCell ref="B303:C303"/>
    <mergeCell ref="B292:H292"/>
    <mergeCell ref="B293:C293"/>
    <mergeCell ref="B294:C294"/>
    <mergeCell ref="B295:C295"/>
    <mergeCell ref="B296:C296"/>
  </mergeCells>
  <pageMargins left="0.74791666666666667" right="0.74791666666666667" top="0.74791666666666667" bottom="1.1583333333333332" header="0.51180555555555551" footer="0.74791666666666667"/>
  <pageSetup paperSize="9" scale="80" orientation="landscape" useFirstPageNumber="1" horizontalDpi="300" verticalDpi="300" r:id="rId1"/>
  <headerFooter alignWithMargins="0">
    <oddFooter>&amp;LStátní fond kinematografie&amp;CFormulář rozpočtu&amp;R&amp;P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Titulní list</vt:lpstr>
      <vt:lpstr>Podrobný rozpočet</vt:lpstr>
      <vt:lpstr>'Podrobný rozpočet'!Excel_BuiltIn_Print_Area</vt:lpstr>
      <vt:lpstr>'Podrobný rozpočet'!Oblast_tisku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Bartošová</dc:creator>
  <cp:lastModifiedBy>Monika Bartošová</cp:lastModifiedBy>
  <dcterms:created xsi:type="dcterms:W3CDTF">2018-05-14T11:38:40Z</dcterms:created>
  <dcterms:modified xsi:type="dcterms:W3CDTF">2018-05-30T13:19:23Z</dcterms:modified>
</cp:coreProperties>
</file>