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9. jednání\"/>
    </mc:Choice>
  </mc:AlternateContent>
  <xr:revisionPtr revIDLastSave="0" documentId="8_{1036089A-690A-4362-97DE-2AD9E4DFCF44}" xr6:coauthVersionLast="34" xr6:coauthVersionMax="34" xr10:uidLastSave="{00000000-0000-0000-0000-000000000000}"/>
  <bookViews>
    <workbookView xWindow="0" yWindow="0" windowWidth="20496" windowHeight="7776" xr2:uid="{00000000-000D-0000-FFFF-FFFF00000000}"/>
  </bookViews>
  <sheets>
    <sheet name="Celovečerní hraný film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PV" sheetId="8" r:id="rId7"/>
    <sheet name="ZK" sheetId="9" r:id="rId8"/>
  </sheets>
  <definedNames>
    <definedName name="_xlnm.Print_Area" localSheetId="0">'Celovečerní hraný film'!$A$1:$AD$42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9" l="1"/>
  <c r="D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E34" i="8"/>
  <c r="D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E34" i="7"/>
  <c r="D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E34" i="6"/>
  <c r="D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E34" i="5"/>
  <c r="D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E34" i="4"/>
  <c r="D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E34" i="3"/>
  <c r="D34" i="3"/>
  <c r="S22" i="3"/>
  <c r="S33" i="3"/>
  <c r="S30" i="3"/>
  <c r="S20" i="3"/>
  <c r="S11" i="3"/>
  <c r="S27" i="3"/>
  <c r="S31" i="3"/>
  <c r="S28" i="3"/>
  <c r="S18" i="3"/>
  <c r="S32" i="3"/>
  <c r="S13" i="3"/>
  <c r="S24" i="3"/>
  <c r="S17" i="3"/>
  <c r="S25" i="3"/>
  <c r="S14" i="3"/>
  <c r="S16" i="3"/>
  <c r="S21" i="3"/>
  <c r="S23" i="3"/>
  <c r="S29" i="3"/>
  <c r="S12" i="3"/>
  <c r="S19" i="3"/>
  <c r="S26" i="3"/>
  <c r="S15" i="3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13" i="2"/>
  <c r="E36" i="2" l="1"/>
  <c r="D36" i="2"/>
  <c r="S16" i="2" l="1"/>
  <c r="S25" i="2"/>
  <c r="S21" i="2"/>
  <c r="S13" i="2"/>
  <c r="S20" i="2"/>
  <c r="S23" i="2"/>
  <c r="S27" i="2"/>
  <c r="S15" i="2"/>
  <c r="S32" i="2"/>
  <c r="S19" i="2"/>
  <c r="S35" i="2"/>
  <c r="S18" i="2"/>
  <c r="S24" i="2"/>
  <c r="S22" i="2"/>
  <c r="S14" i="2"/>
  <c r="S30" i="2"/>
  <c r="S28" i="2"/>
  <c r="S17" i="2"/>
  <c r="S33" i="2"/>
  <c r="S29" i="2"/>
  <c r="S26" i="2"/>
  <c r="S34" i="2"/>
  <c r="T36" i="2" l="1"/>
  <c r="T37" i="2" s="1"/>
  <c r="S31" i="2" l="1"/>
</calcChain>
</file>

<file path=xl/sharedStrings.xml><?xml version="1.0" encoding="utf-8"?>
<sst xmlns="http://schemas.openxmlformats.org/spreadsheetml/2006/main" count="2087" uniqueCount="165">
  <si>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</si>
  <si>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</si>
  <si>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</si>
  <si>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</si>
  <si>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</si>
  <si>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</si>
  <si>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</si>
  <si>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</si>
  <si>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</si>
  <si>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</si>
  <si>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</si>
  <si>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</si>
  <si>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</si>
  <si>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</si>
  <si>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</si>
  <si>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</si>
  <si>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</si>
  <si>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</si>
  <si>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</si>
  <si>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</si>
  <si>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</si>
  <si>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</si>
  <si>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</si>
  <si>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</si>
  <si>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</si>
  <si>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</si>
  <si>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</si>
  <si>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</si>
  <si>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</si>
  <si>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</si>
  <si>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</si>
  <si>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</si>
  <si>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</si>
  <si>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</si>
  <si>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</si>
  <si>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1. vývoj českého kinematografického díla</t>
    </r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</si>
  <si>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</si>
  <si>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r>
      <t xml:space="preserve">Evidenční číslo výzvy: </t>
    </r>
    <r>
      <rPr>
        <sz val="11"/>
        <color theme="1"/>
        <rFont val="Calibri"/>
        <family val="2"/>
        <charset val="238"/>
        <scheme val="minor"/>
      </rPr>
      <t>2018-1-1-7</t>
    </r>
  </si>
  <si>
    <t>Kompletní vývoj dokumentárního filmu</t>
  </si>
  <si>
    <t>1. podporovat žánrovou, tematickou a stylovou diverzitu námětů</t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</si>
  <si>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</si>
  <si>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9.3.2018 - 9.4.2018
</t>
    </r>
    <r>
      <rPr>
        <b/>
        <sz val="11"/>
        <color theme="1"/>
        <rFont val="Calibri"/>
        <family val="2"/>
        <charset val="238"/>
        <scheme val="minor"/>
      </rPr>
      <t>Finanční alokace:</t>
    </r>
    <r>
      <rPr>
        <sz val="11"/>
        <color theme="1"/>
        <rFont val="Calibri"/>
        <family val="2"/>
        <charset val="238"/>
        <scheme val="minor"/>
      </rPr>
      <t xml:space="preserve"> 4 500 000 Kč
</t>
    </r>
    <r>
      <rPr>
        <b/>
        <sz val="11"/>
        <color theme="1"/>
        <rFont val="Calibri"/>
        <family val="2"/>
        <charset val="238"/>
        <scheme val="minor"/>
      </rP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 12. 2020</t>
    </r>
  </si>
  <si>
    <r>
      <t xml:space="preserve">Forma podpory: </t>
    </r>
    <r>
      <rPr>
        <sz val="9.5"/>
        <rFont val="Arial"/>
        <family val="2"/>
        <charset val="238"/>
      </rPr>
      <t>dotace</t>
    </r>
  </si>
  <si>
    <t>2443-2018</t>
  </si>
  <si>
    <t>2447-2018</t>
  </si>
  <si>
    <t>2449-2018</t>
  </si>
  <si>
    <t xml:space="preserve">2453-2018 </t>
  </si>
  <si>
    <t>2454-2018</t>
  </si>
  <si>
    <t>2455-2018</t>
  </si>
  <si>
    <t>2456-2018</t>
  </si>
  <si>
    <t>2457-2018</t>
  </si>
  <si>
    <t>2458-2018</t>
  </si>
  <si>
    <t>2459-2018</t>
  </si>
  <si>
    <t>2460-2018</t>
  </si>
  <si>
    <t>2461-2018</t>
  </si>
  <si>
    <t>2462-2018</t>
  </si>
  <si>
    <t>2463-2018</t>
  </si>
  <si>
    <t>2464-2018</t>
  </si>
  <si>
    <t>2465-2018</t>
  </si>
  <si>
    <t>2467-2018</t>
  </si>
  <si>
    <t>2468-2018</t>
  </si>
  <si>
    <t>2476-2018</t>
  </si>
  <si>
    <t>2477-2018</t>
  </si>
  <si>
    <t>2480-2018</t>
  </si>
  <si>
    <t>2482-2018</t>
  </si>
  <si>
    <t>2483-2018</t>
  </si>
  <si>
    <t>CineArt TV Prague s.r.o.</t>
  </si>
  <si>
    <t>Punk film s.r.o.</t>
  </si>
  <si>
    <t>Nadace Jakuba Voráčka</t>
  </si>
  <si>
    <t>Bio Art Production s.r.o.</t>
  </si>
  <si>
    <t>Duracfilm z.s.</t>
  </si>
  <si>
    <t>Barbora Klinkalová</t>
  </si>
  <si>
    <t>D1film s.r.o.</t>
  </si>
  <si>
    <t>BULL FILM s.r.o.</t>
  </si>
  <si>
    <t>nutprodukce s.r.o.</t>
  </si>
  <si>
    <t>Synergia Film s.r.o.</t>
  </si>
  <si>
    <t>Produkce Radim Procházka s.r.o.</t>
  </si>
  <si>
    <t>Drone Services s.r.o.</t>
  </si>
  <si>
    <t>Cinepoint s.r.o.</t>
  </si>
  <si>
    <t>Krutart s.r.o.</t>
  </si>
  <si>
    <t>GPO Platform s.r.o.</t>
  </si>
  <si>
    <t>Background Films s.r.o.</t>
  </si>
  <si>
    <t>Bio Illusion s.r.o.</t>
  </si>
  <si>
    <t>Gnomon Production s.r.o.</t>
  </si>
  <si>
    <t>Rudolf Živec f.o.</t>
  </si>
  <si>
    <t>Maur film s.r.o.</t>
  </si>
  <si>
    <t>Jakub Fišer</t>
  </si>
  <si>
    <t>Mannschaft s.r.o.</t>
  </si>
  <si>
    <t>Trumpová se vrací do Zlína</t>
  </si>
  <si>
    <t>Šťastně až na věky</t>
  </si>
  <si>
    <t>Roztroušená naděje</t>
  </si>
  <si>
    <t>tataboys.doc</t>
  </si>
  <si>
    <t>Tepich</t>
  </si>
  <si>
    <t>Mluvčí Džugnle: Otto Placht</t>
  </si>
  <si>
    <t>Olympijský mezičas</t>
  </si>
  <si>
    <t>What´s the News</t>
  </si>
  <si>
    <t>Jednotka intenzivního života</t>
  </si>
  <si>
    <t>Na plážích v Rimini</t>
  </si>
  <si>
    <t>Léčit a přežít</t>
  </si>
  <si>
    <t>Mořští vlci z Cojímaru</t>
  </si>
  <si>
    <t>Adam Ondra: posunout hranice</t>
  </si>
  <si>
    <t>Boxer</t>
  </si>
  <si>
    <t>Veletrh domovů</t>
  </si>
  <si>
    <t>Adam East &amp; Rebecca West</t>
  </si>
  <si>
    <t>Neměl jsem ti ten budík půjčovat</t>
  </si>
  <si>
    <t>Dunaj vědomí</t>
  </si>
  <si>
    <t>Les</t>
  </si>
  <si>
    <t>Uranová generace</t>
  </si>
  <si>
    <t>Milá Dubenko</t>
  </si>
  <si>
    <t>To, tak jak to je, je jinak aneb Obraz Člověka u Egona bondyho</t>
  </si>
  <si>
    <t>Chybění</t>
  </si>
  <si>
    <t>Hádková Jana</t>
  </si>
  <si>
    <t>ano</t>
  </si>
  <si>
    <t>Cielová Hana</t>
  </si>
  <si>
    <t>ne</t>
  </si>
  <si>
    <t>Borovan Pavel</t>
  </si>
  <si>
    <t>Slováková Andrea</t>
  </si>
  <si>
    <t>Česálková Lucie</t>
  </si>
  <si>
    <t>Vandas Martin</t>
  </si>
  <si>
    <t>Cviková Ludmila</t>
  </si>
  <si>
    <t>Seidl Tomáš</t>
  </si>
  <si>
    <t>Svatoňová Kateřina</t>
  </si>
  <si>
    <t>Uhrík Štefan</t>
  </si>
  <si>
    <t>Mathé Ivo</t>
  </si>
  <si>
    <t>Bernard Jan</t>
  </si>
  <si>
    <t>Štingl Pavel</t>
  </si>
  <si>
    <t>Krejčí Tereza</t>
  </si>
  <si>
    <t>Kulhánková Hana</t>
  </si>
  <si>
    <t>Voráč Jiří</t>
  </si>
  <si>
    <t>Slavíková Nataša</t>
  </si>
  <si>
    <t>Mahdal Martin</t>
  </si>
  <si>
    <t>Konečný Lubomír</t>
  </si>
  <si>
    <t>Čabrádek Karel</t>
  </si>
  <si>
    <t>Poláková Jarmila</t>
  </si>
  <si>
    <t>Reifová Irena</t>
  </si>
  <si>
    <t>Lukeš Jan</t>
  </si>
  <si>
    <t>Šuster Jan</t>
  </si>
  <si>
    <t>Schwarcz Viktor</t>
  </si>
  <si>
    <t>Ryšavý Martin</t>
  </si>
  <si>
    <t>Vadas Martin</t>
  </si>
  <si>
    <t>Schmarc Vít</t>
  </si>
  <si>
    <t>x</t>
  </si>
  <si>
    <t>31.9.2019</t>
  </si>
  <si>
    <t>Kopřiva Antonín</t>
  </si>
  <si>
    <t>dotace</t>
  </si>
  <si>
    <t>60%</t>
  </si>
  <si>
    <t>31.3.2019</t>
  </si>
  <si>
    <t>31.3.2020</t>
  </si>
  <si>
    <t>31.10.2018</t>
  </si>
  <si>
    <t>30.9.2019</t>
  </si>
  <si>
    <t>31.5.2019</t>
  </si>
  <si>
    <t>31.1.2019</t>
  </si>
  <si>
    <t>31.12.2018</t>
  </si>
  <si>
    <t>28.2.2020</t>
  </si>
  <si>
    <t>31.8.2019</t>
  </si>
  <si>
    <t>31.1.2020</t>
  </si>
  <si>
    <t>90%</t>
  </si>
  <si>
    <t>70%</t>
  </si>
  <si>
    <t>80%</t>
  </si>
  <si>
    <t>50%</t>
  </si>
  <si>
    <t>75%</t>
  </si>
  <si>
    <t>65%</t>
  </si>
  <si>
    <t>85%</t>
  </si>
  <si>
    <t>ano - 20 %</t>
  </si>
  <si>
    <t>Projekty v této výzvě budou na základě usnesení Rady č. 202/2018 hrazeny ze státní dotace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</si>
</sst>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Fill="0" applyProtection="0"/>
  </cellStyleXfs>
  <cellXfs count="4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164" fontId="3" fillId="2" borderId="0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9" fontId="3" fillId="2" borderId="1" xfId="2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164" fontId="4" fillId="2" borderId="2" xfId="1" applyNumberFormat="1" applyFont="1" applyFill="1" applyBorder="1" applyAlignment="1">
      <alignment horizontal="left" vertical="top" wrapText="1"/>
    </xf>
    <xf numFmtId="164" fontId="4" fillId="2" borderId="3" xfId="1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</cellXfs>
  <cellStyles count="4">
    <cellStyle name="Čárka" xfId="1" builtinId="3"/>
    <cellStyle name="Normální" xfId="0" builtinId="0"/>
    <cellStyle name="Normální 2" xfId="3" xr:uid="{00000000-0005-0000-0000-00002F000000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37"/>
  <sheetViews>
    <sheetView tabSelected="1" zoomScale="60" zoomScaleNormal="60" workbookViewId="0">
      <selection activeCell="J29" sqref="J29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7.109375" style="2" customWidth="1"/>
    <col min="4" max="4" width="15.5546875" style="2" customWidth="1"/>
    <col min="5" max="5" width="15" style="2" customWidth="1"/>
    <col min="6" max="6" width="19.5546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0" customWidth="1"/>
    <col min="21" max="21" width="21.6640625" style="2" customWidth="1"/>
    <col min="22" max="22" width="10.33203125" style="2" customWidth="1"/>
    <col min="23" max="24" width="9.33203125" style="2" customWidth="1"/>
    <col min="25" max="25" width="10.5546875" style="2" customWidth="1"/>
    <col min="26" max="26" width="9.33203125" style="2" customWidth="1"/>
    <col min="27" max="27" width="10.33203125" style="2" customWidth="1"/>
    <col min="28" max="29" width="15.6640625" style="2" customWidth="1"/>
    <col min="30" max="30" width="16.6640625" style="2" customWidth="1"/>
    <col min="31" max="16384" width="9.109375" style="2"/>
  </cols>
  <sheetData>
    <row r="1" spans="1:96" ht="38.25" customHeight="1" x14ac:dyDescent="0.3">
      <c r="A1" s="1" t="s">
        <v>38</v>
      </c>
    </row>
    <row r="2" spans="1:96" ht="14.4" x14ac:dyDescent="0.3">
      <c r="A2" s="37" t="s">
        <v>37</v>
      </c>
      <c r="B2" s="37"/>
      <c r="C2" s="37"/>
      <c r="D2" s="4" t="s">
        <v>25</v>
      </c>
    </row>
    <row r="3" spans="1:96" ht="14.4" customHeight="1" x14ac:dyDescent="0.3">
      <c r="A3" s="37" t="s">
        <v>35</v>
      </c>
      <c r="B3" s="37"/>
      <c r="C3" s="37"/>
      <c r="D3" s="32" t="s">
        <v>39</v>
      </c>
      <c r="E3" s="32"/>
      <c r="F3" s="32"/>
      <c r="G3" s="32"/>
      <c r="H3" s="32"/>
      <c r="I3" s="32"/>
      <c r="J3" s="32"/>
      <c r="K3" s="32"/>
    </row>
    <row r="4" spans="1:96" ht="43.2" customHeight="1" x14ac:dyDescent="0.3">
      <c r="A4" s="42" t="s">
        <v>41</v>
      </c>
      <c r="B4" s="37"/>
      <c r="C4" s="37"/>
      <c r="D4" s="32" t="s">
        <v>40</v>
      </c>
      <c r="E4" s="32"/>
      <c r="F4" s="32"/>
      <c r="G4" s="32"/>
      <c r="H4" s="32"/>
      <c r="I4" s="32"/>
      <c r="J4" s="32"/>
      <c r="K4" s="32"/>
    </row>
    <row r="5" spans="1:96" ht="12.6" customHeight="1" x14ac:dyDescent="0.3">
      <c r="A5" s="37" t="s">
        <v>42</v>
      </c>
      <c r="B5" s="37"/>
      <c r="C5" s="37"/>
      <c r="D5" s="32"/>
      <c r="E5" s="32"/>
      <c r="F5" s="32"/>
      <c r="G5" s="32"/>
      <c r="H5" s="32"/>
      <c r="I5" s="32"/>
      <c r="J5" s="32"/>
      <c r="K5" s="32"/>
    </row>
    <row r="6" spans="1:96" ht="39.6" customHeight="1" x14ac:dyDescent="0.3">
      <c r="A6" s="15"/>
      <c r="D6" s="32" t="s">
        <v>36</v>
      </c>
      <c r="E6" s="32"/>
      <c r="F6" s="32"/>
      <c r="G6" s="32"/>
      <c r="H6" s="32"/>
      <c r="I6" s="32"/>
      <c r="J6" s="32"/>
      <c r="K6" s="32"/>
    </row>
    <row r="7" spans="1:96" ht="12.6" customHeight="1" x14ac:dyDescent="0.3">
      <c r="A7" s="15"/>
      <c r="D7" s="18"/>
      <c r="E7" s="18"/>
      <c r="F7" s="18"/>
      <c r="G7" s="18"/>
      <c r="H7" s="18"/>
      <c r="I7" s="18"/>
      <c r="J7" s="18"/>
      <c r="K7" s="18"/>
    </row>
    <row r="8" spans="1:96" ht="12.6" x14ac:dyDescent="0.3">
      <c r="A8" s="4"/>
      <c r="D8" s="2" t="s">
        <v>164</v>
      </c>
    </row>
    <row r="9" spans="1:96" ht="12.6" x14ac:dyDescent="0.3">
      <c r="A9" s="19"/>
    </row>
    <row r="10" spans="1:96" ht="26.4" customHeight="1" x14ac:dyDescent="0.3">
      <c r="A10" s="30" t="s">
        <v>0</v>
      </c>
      <c r="B10" s="30" t="s">
        <v>1</v>
      </c>
      <c r="C10" s="30" t="s">
        <v>20</v>
      </c>
      <c r="D10" s="30" t="s">
        <v>13</v>
      </c>
      <c r="E10" s="34" t="s">
        <v>2</v>
      </c>
      <c r="F10" s="30" t="s">
        <v>32</v>
      </c>
      <c r="G10" s="30"/>
      <c r="H10" s="30" t="s">
        <v>33</v>
      </c>
      <c r="I10" s="30"/>
      <c r="J10" s="30" t="s">
        <v>34</v>
      </c>
      <c r="K10" s="30"/>
      <c r="L10" s="30" t="s">
        <v>16</v>
      </c>
      <c r="M10" s="30" t="s">
        <v>14</v>
      </c>
      <c r="N10" s="30" t="s">
        <v>17</v>
      </c>
      <c r="O10" s="30" t="s">
        <v>29</v>
      </c>
      <c r="P10" s="30" t="s">
        <v>30</v>
      </c>
      <c r="Q10" s="30" t="s">
        <v>31</v>
      </c>
      <c r="R10" s="30" t="s">
        <v>3</v>
      </c>
      <c r="S10" s="30" t="s">
        <v>4</v>
      </c>
      <c r="T10" s="38" t="s">
        <v>5</v>
      </c>
      <c r="U10" s="30" t="s">
        <v>6</v>
      </c>
      <c r="V10" s="30" t="s">
        <v>7</v>
      </c>
      <c r="W10" s="30" t="s">
        <v>8</v>
      </c>
      <c r="X10" s="30" t="s">
        <v>19</v>
      </c>
      <c r="Y10" s="30" t="s">
        <v>18</v>
      </c>
      <c r="Z10" s="30" t="s">
        <v>9</v>
      </c>
      <c r="AA10" s="30" t="s">
        <v>10</v>
      </c>
      <c r="AB10" s="30" t="s">
        <v>11</v>
      </c>
      <c r="AC10" s="30" t="s">
        <v>12</v>
      </c>
      <c r="AD10" s="40" t="s">
        <v>15</v>
      </c>
    </row>
    <row r="11" spans="1:96" ht="59.4" customHeight="1" x14ac:dyDescent="0.3">
      <c r="A11" s="33"/>
      <c r="B11" s="33"/>
      <c r="C11" s="33"/>
      <c r="D11" s="33"/>
      <c r="E11" s="35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9"/>
      <c r="U11" s="31"/>
      <c r="V11" s="31"/>
      <c r="W11" s="31"/>
      <c r="X11" s="31"/>
      <c r="Y11" s="31"/>
      <c r="Z11" s="31"/>
      <c r="AA11" s="31"/>
      <c r="AB11" s="31"/>
      <c r="AC11" s="31"/>
      <c r="AD11" s="41"/>
    </row>
    <row r="12" spans="1:96" ht="27.75" customHeight="1" x14ac:dyDescent="0.3">
      <c r="A12" s="31"/>
      <c r="B12" s="31"/>
      <c r="C12" s="31"/>
      <c r="D12" s="31"/>
      <c r="E12" s="36"/>
      <c r="F12" s="5" t="s">
        <v>26</v>
      </c>
      <c r="G12" s="6" t="s">
        <v>27</v>
      </c>
      <c r="H12" s="6" t="s">
        <v>26</v>
      </c>
      <c r="I12" s="6" t="s">
        <v>27</v>
      </c>
      <c r="J12" s="6" t="s">
        <v>26</v>
      </c>
      <c r="K12" s="6" t="s">
        <v>27</v>
      </c>
      <c r="L12" s="6" t="s">
        <v>28</v>
      </c>
      <c r="M12" s="6" t="s">
        <v>22</v>
      </c>
      <c r="N12" s="6" t="s">
        <v>22</v>
      </c>
      <c r="O12" s="6" t="s">
        <v>23</v>
      </c>
      <c r="P12" s="6" t="s">
        <v>24</v>
      </c>
      <c r="Q12" s="6" t="s">
        <v>24</v>
      </c>
      <c r="R12" s="6" t="s">
        <v>23</v>
      </c>
      <c r="S12" s="6"/>
      <c r="T12" s="21"/>
      <c r="U12" s="6"/>
      <c r="V12" s="7"/>
      <c r="W12" s="7"/>
      <c r="X12" s="7"/>
      <c r="Y12" s="7"/>
      <c r="Z12" s="7"/>
      <c r="AA12" s="7"/>
      <c r="AB12" s="7"/>
      <c r="AC12" s="29">
        <v>44196</v>
      </c>
      <c r="AD12" s="6"/>
    </row>
    <row r="13" spans="1:96" s="8" customFormat="1" ht="12.75" customHeight="1" x14ac:dyDescent="0.2">
      <c r="A13" s="12" t="s">
        <v>47</v>
      </c>
      <c r="B13" s="12" t="s">
        <v>70</v>
      </c>
      <c r="C13" s="12" t="s">
        <v>92</v>
      </c>
      <c r="D13" s="13">
        <v>927131</v>
      </c>
      <c r="E13" s="13">
        <v>350000</v>
      </c>
      <c r="F13" s="13" t="s">
        <v>124</v>
      </c>
      <c r="G13" s="11" t="s">
        <v>112</v>
      </c>
      <c r="H13" s="11" t="s">
        <v>125</v>
      </c>
      <c r="I13" s="11" t="s">
        <v>141</v>
      </c>
      <c r="J13" s="11" t="s">
        <v>126</v>
      </c>
      <c r="K13" s="11" t="s">
        <v>112</v>
      </c>
      <c r="L13" s="9">
        <v>35.428600000000003</v>
      </c>
      <c r="M13" s="9">
        <v>12.7143</v>
      </c>
      <c r="N13" s="9">
        <v>12.7143</v>
      </c>
      <c r="O13" s="9">
        <v>4.7142999999999997</v>
      </c>
      <c r="P13" s="9">
        <v>8.7142999999999997</v>
      </c>
      <c r="Q13" s="9">
        <v>9</v>
      </c>
      <c r="R13" s="9">
        <v>4</v>
      </c>
      <c r="S13" s="10">
        <f t="shared" ref="S13:S35" si="0">SUM(L13:R13)</f>
        <v>87.285799999999995</v>
      </c>
      <c r="T13" s="22">
        <v>300000</v>
      </c>
      <c r="U13" s="23" t="s">
        <v>144</v>
      </c>
      <c r="V13" s="24" t="s">
        <v>114</v>
      </c>
      <c r="W13" s="23" t="s">
        <v>114</v>
      </c>
      <c r="X13" s="24" t="s">
        <v>114</v>
      </c>
      <c r="Y13" s="23" t="s">
        <v>114</v>
      </c>
      <c r="Z13" s="25">
        <v>0.38</v>
      </c>
      <c r="AA13" s="23" t="s">
        <v>145</v>
      </c>
      <c r="AB13" s="26">
        <v>43496</v>
      </c>
      <c r="AC13" s="26">
        <v>43496</v>
      </c>
      <c r="AD13" s="28">
        <f>T13/(0.7*D13)</f>
        <v>0.46225552653446883</v>
      </c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</row>
    <row r="14" spans="1:96" s="8" customFormat="1" ht="12.75" customHeight="1" x14ac:dyDescent="0.2">
      <c r="A14" s="12" t="s">
        <v>58</v>
      </c>
      <c r="B14" s="12" t="s">
        <v>81</v>
      </c>
      <c r="C14" s="12" t="s">
        <v>103</v>
      </c>
      <c r="D14" s="13">
        <v>460480</v>
      </c>
      <c r="E14" s="13">
        <v>380000</v>
      </c>
      <c r="F14" s="13" t="s">
        <v>128</v>
      </c>
      <c r="G14" s="11" t="s">
        <v>112</v>
      </c>
      <c r="H14" s="11" t="s">
        <v>121</v>
      </c>
      <c r="I14" s="11" t="s">
        <v>112</v>
      </c>
      <c r="J14" s="11" t="s">
        <v>123</v>
      </c>
      <c r="K14" s="11" t="s">
        <v>112</v>
      </c>
      <c r="L14" s="9">
        <v>35.714300000000001</v>
      </c>
      <c r="M14" s="9">
        <v>12.2857</v>
      </c>
      <c r="N14" s="9">
        <v>12.142899999999999</v>
      </c>
      <c r="O14" s="9">
        <v>4.8571</v>
      </c>
      <c r="P14" s="9">
        <v>8.5714000000000006</v>
      </c>
      <c r="Q14" s="9">
        <v>8.8571000000000009</v>
      </c>
      <c r="R14" s="9">
        <v>4.1429</v>
      </c>
      <c r="S14" s="10">
        <f t="shared" si="0"/>
        <v>86.571399999999997</v>
      </c>
      <c r="T14" s="22">
        <v>380000</v>
      </c>
      <c r="U14" s="23" t="s">
        <v>144</v>
      </c>
      <c r="V14" s="24" t="s">
        <v>112</v>
      </c>
      <c r="W14" s="23" t="s">
        <v>112</v>
      </c>
      <c r="X14" s="24" t="s">
        <v>114</v>
      </c>
      <c r="Y14" s="23" t="s">
        <v>114</v>
      </c>
      <c r="Z14" s="25">
        <v>0.83</v>
      </c>
      <c r="AA14" s="23" t="s">
        <v>156</v>
      </c>
      <c r="AB14" s="26">
        <v>44196</v>
      </c>
      <c r="AC14" s="26">
        <v>44196</v>
      </c>
      <c r="AD14" s="28">
        <f t="shared" ref="AD14:AD26" si="1">T14/(0.7*D14)</f>
        <v>1.1788940732651643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</row>
    <row r="15" spans="1:96" s="8" customFormat="1" ht="12.75" customHeight="1" x14ac:dyDescent="0.2">
      <c r="A15" s="12" t="s">
        <v>51</v>
      </c>
      <c r="B15" s="12" t="s">
        <v>74</v>
      </c>
      <c r="C15" s="12" t="s">
        <v>96</v>
      </c>
      <c r="D15" s="13">
        <v>588000</v>
      </c>
      <c r="E15" s="13">
        <v>400000</v>
      </c>
      <c r="F15" s="13" t="s">
        <v>113</v>
      </c>
      <c r="G15" s="11" t="s">
        <v>112</v>
      </c>
      <c r="H15" s="11" t="s">
        <v>132</v>
      </c>
      <c r="I15" s="11" t="s">
        <v>112</v>
      </c>
      <c r="J15" s="11" t="s">
        <v>133</v>
      </c>
      <c r="K15" s="11" t="s">
        <v>112</v>
      </c>
      <c r="L15" s="9">
        <v>34.142899999999997</v>
      </c>
      <c r="M15" s="9">
        <v>12.428599999999999</v>
      </c>
      <c r="N15" s="9">
        <v>13</v>
      </c>
      <c r="O15" s="9">
        <v>4.8571</v>
      </c>
      <c r="P15" s="9">
        <v>7.4286000000000003</v>
      </c>
      <c r="Q15" s="9">
        <v>8.5714000000000006</v>
      </c>
      <c r="R15" s="9">
        <v>5</v>
      </c>
      <c r="S15" s="10">
        <f t="shared" si="0"/>
        <v>85.428600000000003</v>
      </c>
      <c r="T15" s="22">
        <v>350000</v>
      </c>
      <c r="U15" s="23" t="s">
        <v>144</v>
      </c>
      <c r="V15" s="24" t="s">
        <v>112</v>
      </c>
      <c r="W15" s="23" t="s">
        <v>112</v>
      </c>
      <c r="X15" s="24" t="s">
        <v>114</v>
      </c>
      <c r="Y15" s="23" t="s">
        <v>114</v>
      </c>
      <c r="Z15" s="25">
        <v>0.68</v>
      </c>
      <c r="AA15" s="23" t="s">
        <v>156</v>
      </c>
      <c r="AB15" s="26">
        <v>43554</v>
      </c>
      <c r="AC15" s="23" t="s">
        <v>146</v>
      </c>
      <c r="AD15" s="28">
        <f t="shared" si="1"/>
        <v>0.85034013605442171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s="8" customFormat="1" ht="12.75" customHeight="1" x14ac:dyDescent="0.2">
      <c r="A16" s="12" t="s">
        <v>44</v>
      </c>
      <c r="B16" s="12" t="s">
        <v>67</v>
      </c>
      <c r="C16" s="12" t="s">
        <v>89</v>
      </c>
      <c r="D16" s="13">
        <v>668660</v>
      </c>
      <c r="E16" s="13">
        <v>487430</v>
      </c>
      <c r="F16" s="13" t="s">
        <v>116</v>
      </c>
      <c r="G16" s="11" t="s">
        <v>112</v>
      </c>
      <c r="H16" s="11" t="s">
        <v>117</v>
      </c>
      <c r="I16" s="11" t="s">
        <v>112</v>
      </c>
      <c r="J16" s="11" t="s">
        <v>118</v>
      </c>
      <c r="K16" s="11" t="s">
        <v>112</v>
      </c>
      <c r="L16" s="9">
        <v>31.571400000000001</v>
      </c>
      <c r="M16" s="9">
        <v>12.428599999999999</v>
      </c>
      <c r="N16" s="9">
        <v>11.7143</v>
      </c>
      <c r="O16" s="9">
        <v>4.8571</v>
      </c>
      <c r="P16" s="9">
        <v>8.1428999999999991</v>
      </c>
      <c r="Q16" s="9">
        <v>8.2857000000000003</v>
      </c>
      <c r="R16" s="9">
        <v>4.1429</v>
      </c>
      <c r="S16" s="10">
        <f t="shared" si="0"/>
        <v>81.142900000000012</v>
      </c>
      <c r="T16" s="22">
        <v>400000</v>
      </c>
      <c r="U16" s="23" t="s">
        <v>144</v>
      </c>
      <c r="V16" s="24" t="s">
        <v>112</v>
      </c>
      <c r="W16" s="23" t="s">
        <v>112</v>
      </c>
      <c r="X16" s="24" t="s">
        <v>114</v>
      </c>
      <c r="Y16" s="23" t="s">
        <v>114</v>
      </c>
      <c r="Z16" s="25">
        <v>0.73</v>
      </c>
      <c r="AA16" s="23" t="s">
        <v>156</v>
      </c>
      <c r="AB16" s="26">
        <v>43738</v>
      </c>
      <c r="AC16" s="26">
        <v>43738</v>
      </c>
      <c r="AD16" s="28">
        <f t="shared" si="1"/>
        <v>0.85458764009896138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s="8" customFormat="1" ht="12.75" customHeight="1" x14ac:dyDescent="0.2">
      <c r="A17" s="12" t="s">
        <v>61</v>
      </c>
      <c r="B17" s="12" t="s">
        <v>74</v>
      </c>
      <c r="C17" s="12" t="s">
        <v>106</v>
      </c>
      <c r="D17" s="13">
        <v>1516600</v>
      </c>
      <c r="E17" s="13">
        <v>600000</v>
      </c>
      <c r="F17" s="13" t="s">
        <v>138</v>
      </c>
      <c r="G17" s="11" t="s">
        <v>112</v>
      </c>
      <c r="H17" s="11" t="s">
        <v>134</v>
      </c>
      <c r="I17" s="11" t="s">
        <v>112</v>
      </c>
      <c r="J17" s="11" t="s">
        <v>129</v>
      </c>
      <c r="K17" s="11" t="s">
        <v>114</v>
      </c>
      <c r="L17" s="9">
        <v>30.142900000000001</v>
      </c>
      <c r="M17" s="9">
        <v>12.2857</v>
      </c>
      <c r="N17" s="9">
        <v>12</v>
      </c>
      <c r="O17" s="9">
        <v>4.4286000000000003</v>
      </c>
      <c r="P17" s="9">
        <v>7.5713999999999997</v>
      </c>
      <c r="Q17" s="9">
        <v>7.5713999999999997</v>
      </c>
      <c r="R17" s="9">
        <v>5</v>
      </c>
      <c r="S17" s="10">
        <f t="shared" si="0"/>
        <v>79</v>
      </c>
      <c r="T17" s="22">
        <v>400000</v>
      </c>
      <c r="U17" s="23" t="s">
        <v>144</v>
      </c>
      <c r="V17" s="24" t="s">
        <v>114</v>
      </c>
      <c r="W17" s="23" t="s">
        <v>114</v>
      </c>
      <c r="X17" s="24" t="s">
        <v>114</v>
      </c>
      <c r="Y17" s="23" t="s">
        <v>114</v>
      </c>
      <c r="Z17" s="25">
        <v>0.4</v>
      </c>
      <c r="AA17" s="23" t="s">
        <v>159</v>
      </c>
      <c r="AB17" s="26">
        <v>43235</v>
      </c>
      <c r="AC17" s="23" t="s">
        <v>148</v>
      </c>
      <c r="AD17" s="28">
        <f t="shared" si="1"/>
        <v>0.37678265292665925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8" customFormat="1" ht="12.75" customHeight="1" x14ac:dyDescent="0.2">
      <c r="A18" s="12" t="s">
        <v>55</v>
      </c>
      <c r="B18" s="12" t="s">
        <v>78</v>
      </c>
      <c r="C18" s="12" t="s">
        <v>100</v>
      </c>
      <c r="D18" s="13">
        <v>788000</v>
      </c>
      <c r="E18" s="13">
        <v>450000</v>
      </c>
      <c r="F18" s="13" t="s">
        <v>125</v>
      </c>
      <c r="G18" s="11" t="s">
        <v>141</v>
      </c>
      <c r="H18" s="11" t="s">
        <v>120</v>
      </c>
      <c r="I18" s="11" t="s">
        <v>114</v>
      </c>
      <c r="J18" s="11" t="s">
        <v>115</v>
      </c>
      <c r="K18" s="11" t="s">
        <v>112</v>
      </c>
      <c r="L18" s="9">
        <v>31</v>
      </c>
      <c r="M18" s="9">
        <v>11</v>
      </c>
      <c r="N18" s="9">
        <v>11</v>
      </c>
      <c r="O18" s="9">
        <v>4.5713999999999997</v>
      </c>
      <c r="P18" s="9">
        <v>7.7142999999999997</v>
      </c>
      <c r="Q18" s="9">
        <v>8</v>
      </c>
      <c r="R18" s="9">
        <v>4.1429</v>
      </c>
      <c r="S18" s="10">
        <f t="shared" si="0"/>
        <v>77.428599999999989</v>
      </c>
      <c r="T18" s="22">
        <v>400000</v>
      </c>
      <c r="U18" s="23" t="s">
        <v>144</v>
      </c>
      <c r="V18" s="24" t="s">
        <v>112</v>
      </c>
      <c r="W18" s="23" t="s">
        <v>112</v>
      </c>
      <c r="X18" s="24" t="s">
        <v>114</v>
      </c>
      <c r="Y18" s="23" t="s">
        <v>114</v>
      </c>
      <c r="Z18" s="25">
        <v>0.56999999999999995</v>
      </c>
      <c r="AA18" s="23" t="s">
        <v>160</v>
      </c>
      <c r="AB18" s="26" t="s">
        <v>142</v>
      </c>
      <c r="AC18" s="23" t="s">
        <v>149</v>
      </c>
      <c r="AD18" s="28">
        <f t="shared" si="1"/>
        <v>0.72516316171138506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8" customFormat="1" ht="12.75" customHeight="1" x14ac:dyDescent="0.2">
      <c r="A19" s="12" t="s">
        <v>53</v>
      </c>
      <c r="B19" s="12" t="s">
        <v>76</v>
      </c>
      <c r="C19" s="12" t="s">
        <v>98</v>
      </c>
      <c r="D19" s="13">
        <v>961000</v>
      </c>
      <c r="E19" s="13">
        <v>648000</v>
      </c>
      <c r="F19" s="13" t="s">
        <v>122</v>
      </c>
      <c r="G19" s="11" t="s">
        <v>114</v>
      </c>
      <c r="H19" s="11" t="s">
        <v>141</v>
      </c>
      <c r="I19" s="11" t="s">
        <v>141</v>
      </c>
      <c r="J19" s="11" t="s">
        <v>137</v>
      </c>
      <c r="K19" s="11" t="s">
        <v>112</v>
      </c>
      <c r="L19" s="9">
        <v>30.714300000000001</v>
      </c>
      <c r="M19" s="9">
        <v>11.571400000000001</v>
      </c>
      <c r="N19" s="9">
        <v>11.428599999999999</v>
      </c>
      <c r="O19" s="9">
        <v>4.2857000000000003</v>
      </c>
      <c r="P19" s="9">
        <v>6.5713999999999997</v>
      </c>
      <c r="Q19" s="9">
        <v>7.5713999999999997</v>
      </c>
      <c r="R19" s="9">
        <v>4.1429</v>
      </c>
      <c r="S19" s="10">
        <f t="shared" si="0"/>
        <v>76.285700000000006</v>
      </c>
      <c r="T19" s="22">
        <v>350000</v>
      </c>
      <c r="U19" s="23" t="s">
        <v>144</v>
      </c>
      <c r="V19" s="24" t="s">
        <v>112</v>
      </c>
      <c r="W19" s="23" t="s">
        <v>112</v>
      </c>
      <c r="X19" s="24" t="s">
        <v>114</v>
      </c>
      <c r="Y19" s="23" t="s">
        <v>114</v>
      </c>
      <c r="Z19" s="25">
        <v>0.62</v>
      </c>
      <c r="AA19" s="23" t="s">
        <v>157</v>
      </c>
      <c r="AB19" s="26">
        <v>43616</v>
      </c>
      <c r="AC19" s="23" t="s">
        <v>150</v>
      </c>
      <c r="AD19" s="28">
        <f t="shared" si="1"/>
        <v>0.52029136316337143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8" customFormat="1" ht="12.75" customHeight="1" x14ac:dyDescent="0.2">
      <c r="A20" s="12" t="s">
        <v>48</v>
      </c>
      <c r="B20" s="12" t="s">
        <v>71</v>
      </c>
      <c r="C20" s="12" t="s">
        <v>93</v>
      </c>
      <c r="D20" s="13">
        <v>691500</v>
      </c>
      <c r="E20" s="13">
        <v>480000</v>
      </c>
      <c r="F20" s="13" t="s">
        <v>127</v>
      </c>
      <c r="G20" s="11" t="s">
        <v>112</v>
      </c>
      <c r="H20" s="11" t="s">
        <v>128</v>
      </c>
      <c r="I20" s="11" t="s">
        <v>112</v>
      </c>
      <c r="J20" s="11" t="s">
        <v>118</v>
      </c>
      <c r="K20" s="11" t="s">
        <v>112</v>
      </c>
      <c r="L20" s="9">
        <v>30.428599999999999</v>
      </c>
      <c r="M20" s="9">
        <v>12.2857</v>
      </c>
      <c r="N20" s="9">
        <v>11.142899999999999</v>
      </c>
      <c r="O20" s="9">
        <v>4.4286000000000003</v>
      </c>
      <c r="P20" s="9">
        <v>7.5713999999999997</v>
      </c>
      <c r="Q20" s="9">
        <v>7.5713999999999997</v>
      </c>
      <c r="R20" s="9">
        <v>2.5714000000000001</v>
      </c>
      <c r="S20" s="10">
        <f t="shared" si="0"/>
        <v>76</v>
      </c>
      <c r="T20" s="22">
        <v>400000</v>
      </c>
      <c r="U20" s="23" t="s">
        <v>144</v>
      </c>
      <c r="V20" s="24" t="s">
        <v>112</v>
      </c>
      <c r="W20" s="23" t="s">
        <v>112</v>
      </c>
      <c r="X20" s="24" t="s">
        <v>114</v>
      </c>
      <c r="Y20" s="23" t="s">
        <v>114</v>
      </c>
      <c r="Z20" s="25">
        <v>0.69</v>
      </c>
      <c r="AA20" s="23" t="s">
        <v>156</v>
      </c>
      <c r="AB20" s="26">
        <v>43495</v>
      </c>
      <c r="AC20" s="23" t="s">
        <v>151</v>
      </c>
      <c r="AD20" s="28">
        <f t="shared" si="1"/>
        <v>0.8263609131288091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8" customFormat="1" ht="12.75" customHeight="1" x14ac:dyDescent="0.2">
      <c r="A21" s="12" t="s">
        <v>46</v>
      </c>
      <c r="B21" s="12" t="s">
        <v>69</v>
      </c>
      <c r="C21" s="12" t="s">
        <v>91</v>
      </c>
      <c r="D21" s="13">
        <v>450000</v>
      </c>
      <c r="E21" s="13">
        <v>300000</v>
      </c>
      <c r="F21" s="13" t="s">
        <v>121</v>
      </c>
      <c r="G21" s="11" t="s">
        <v>112</v>
      </c>
      <c r="H21" s="11" t="s">
        <v>122</v>
      </c>
      <c r="I21" s="11" t="s">
        <v>112</v>
      </c>
      <c r="J21" s="11" t="s">
        <v>123</v>
      </c>
      <c r="K21" s="11" t="s">
        <v>112</v>
      </c>
      <c r="L21" s="9">
        <v>30.142900000000001</v>
      </c>
      <c r="M21" s="9">
        <v>11.2857</v>
      </c>
      <c r="N21" s="9">
        <v>11.142899999999999</v>
      </c>
      <c r="O21" s="9">
        <v>4.5713999999999997</v>
      </c>
      <c r="P21" s="9">
        <v>7</v>
      </c>
      <c r="Q21" s="9">
        <v>7.2857000000000003</v>
      </c>
      <c r="R21" s="9">
        <v>4</v>
      </c>
      <c r="S21" s="10">
        <f t="shared" si="0"/>
        <v>75.428600000000003</v>
      </c>
      <c r="T21" s="22">
        <v>200000</v>
      </c>
      <c r="U21" s="23" t="s">
        <v>144</v>
      </c>
      <c r="V21" s="24" t="s">
        <v>112</v>
      </c>
      <c r="W21" s="23" t="s">
        <v>112</v>
      </c>
      <c r="X21" s="24" t="s">
        <v>114</v>
      </c>
      <c r="Y21" s="23" t="s">
        <v>114</v>
      </c>
      <c r="Z21" s="25">
        <v>0.67</v>
      </c>
      <c r="AA21" s="23" t="s">
        <v>160</v>
      </c>
      <c r="AB21" s="26">
        <v>43465</v>
      </c>
      <c r="AC21" s="23" t="s">
        <v>152</v>
      </c>
      <c r="AD21" s="28">
        <f t="shared" si="1"/>
        <v>0.63492063492063489</v>
      </c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s="8" customFormat="1" ht="12.75" customHeight="1" x14ac:dyDescent="0.2">
      <c r="A22" s="12" t="s">
        <v>57</v>
      </c>
      <c r="B22" s="12" t="s">
        <v>80</v>
      </c>
      <c r="C22" s="12" t="s">
        <v>102</v>
      </c>
      <c r="D22" s="13">
        <v>750000</v>
      </c>
      <c r="E22" s="13">
        <v>500000</v>
      </c>
      <c r="F22" s="13" t="s">
        <v>116</v>
      </c>
      <c r="G22" s="11" t="s">
        <v>112</v>
      </c>
      <c r="H22" s="11" t="s">
        <v>139</v>
      </c>
      <c r="I22" s="11" t="s">
        <v>141</v>
      </c>
      <c r="J22" s="11" t="s">
        <v>126</v>
      </c>
      <c r="K22" s="11" t="s">
        <v>114</v>
      </c>
      <c r="L22" s="9">
        <v>28.571400000000001</v>
      </c>
      <c r="M22" s="9">
        <v>12.571400000000001</v>
      </c>
      <c r="N22" s="9">
        <v>12.142899999999999</v>
      </c>
      <c r="O22" s="9">
        <v>4.4286000000000003</v>
      </c>
      <c r="P22" s="9">
        <v>7.2857000000000003</v>
      </c>
      <c r="Q22" s="9">
        <v>7</v>
      </c>
      <c r="R22" s="9">
        <v>3.2856999999999998</v>
      </c>
      <c r="S22" s="10">
        <f t="shared" si="0"/>
        <v>75.285700000000006</v>
      </c>
      <c r="T22" s="22">
        <v>350000</v>
      </c>
      <c r="U22" s="23" t="s">
        <v>144</v>
      </c>
      <c r="V22" s="24" t="s">
        <v>112</v>
      </c>
      <c r="W22" s="23" t="s">
        <v>112</v>
      </c>
      <c r="X22" s="24" t="s">
        <v>114</v>
      </c>
      <c r="Y22" s="23" t="s">
        <v>114</v>
      </c>
      <c r="Z22" s="25">
        <v>0.67</v>
      </c>
      <c r="AA22" s="23" t="s">
        <v>160</v>
      </c>
      <c r="AB22" s="26">
        <v>43889</v>
      </c>
      <c r="AC22" s="23" t="s">
        <v>153</v>
      </c>
      <c r="AD22" s="28">
        <f t="shared" si="1"/>
        <v>0.66666666666666663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8" customFormat="1" ht="12.75" customHeight="1" x14ac:dyDescent="0.2">
      <c r="A23" s="12" t="s">
        <v>49</v>
      </c>
      <c r="B23" s="12" t="s">
        <v>72</v>
      </c>
      <c r="C23" s="12" t="s">
        <v>94</v>
      </c>
      <c r="D23" s="13">
        <v>613000</v>
      </c>
      <c r="E23" s="13">
        <v>473000</v>
      </c>
      <c r="F23" s="13" t="s">
        <v>111</v>
      </c>
      <c r="G23" s="11" t="s">
        <v>112</v>
      </c>
      <c r="H23" s="11" t="s">
        <v>116</v>
      </c>
      <c r="I23" s="11" t="s">
        <v>112</v>
      </c>
      <c r="J23" s="11" t="s">
        <v>129</v>
      </c>
      <c r="K23" s="11" t="s">
        <v>112</v>
      </c>
      <c r="L23" s="9">
        <v>30.285699999999999</v>
      </c>
      <c r="M23" s="9">
        <v>11.7143</v>
      </c>
      <c r="N23" s="9">
        <v>11.428599999999999</v>
      </c>
      <c r="O23" s="9">
        <v>4.2857000000000003</v>
      </c>
      <c r="P23" s="9">
        <v>6.7142999999999997</v>
      </c>
      <c r="Q23" s="9">
        <v>6.8571</v>
      </c>
      <c r="R23" s="9">
        <v>3.4285999999999999</v>
      </c>
      <c r="S23" s="10">
        <f t="shared" si="0"/>
        <v>74.714300000000009</v>
      </c>
      <c r="T23" s="22">
        <v>300000</v>
      </c>
      <c r="U23" s="23" t="s">
        <v>144</v>
      </c>
      <c r="V23" s="24" t="s">
        <v>112</v>
      </c>
      <c r="W23" s="23" t="s">
        <v>112</v>
      </c>
      <c r="X23" s="24" t="s">
        <v>112</v>
      </c>
      <c r="Y23" s="23" t="s">
        <v>163</v>
      </c>
      <c r="Z23" s="25">
        <v>0.77</v>
      </c>
      <c r="AA23" s="23" t="s">
        <v>162</v>
      </c>
      <c r="AB23" s="26">
        <v>43708</v>
      </c>
      <c r="AC23" s="23" t="s">
        <v>154</v>
      </c>
      <c r="AD23" s="28">
        <f t="shared" si="1"/>
        <v>0.6991377301328362</v>
      </c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8" customFormat="1" ht="12.75" customHeight="1" x14ac:dyDescent="0.2">
      <c r="A24" s="12" t="s">
        <v>56</v>
      </c>
      <c r="B24" s="12" t="s">
        <v>79</v>
      </c>
      <c r="C24" s="12" t="s">
        <v>101</v>
      </c>
      <c r="D24" s="13">
        <v>773000</v>
      </c>
      <c r="E24" s="13">
        <v>435000</v>
      </c>
      <c r="F24" s="13" t="s">
        <v>132</v>
      </c>
      <c r="G24" s="11" t="s">
        <v>114</v>
      </c>
      <c r="H24" s="11" t="s">
        <v>111</v>
      </c>
      <c r="I24" s="11" t="s">
        <v>114</v>
      </c>
      <c r="J24" s="11" t="s">
        <v>118</v>
      </c>
      <c r="K24" s="11" t="s">
        <v>114</v>
      </c>
      <c r="L24" s="9">
        <v>30.142900000000001</v>
      </c>
      <c r="M24" s="9">
        <v>11</v>
      </c>
      <c r="N24" s="9">
        <v>11.142899999999999</v>
      </c>
      <c r="O24" s="9">
        <v>4.4286000000000003</v>
      </c>
      <c r="P24" s="9">
        <v>7.1429</v>
      </c>
      <c r="Q24" s="9">
        <v>7.4286000000000003</v>
      </c>
      <c r="R24" s="9">
        <v>3.2856999999999998</v>
      </c>
      <c r="S24" s="10">
        <f t="shared" si="0"/>
        <v>74.571600000000004</v>
      </c>
      <c r="T24" s="22">
        <v>300000</v>
      </c>
      <c r="U24" s="23" t="s">
        <v>144</v>
      </c>
      <c r="V24" s="24" t="s">
        <v>112</v>
      </c>
      <c r="W24" s="23" t="s">
        <v>112</v>
      </c>
      <c r="X24" s="24" t="s">
        <v>114</v>
      </c>
      <c r="Y24" s="23" t="s">
        <v>114</v>
      </c>
      <c r="Z24" s="25">
        <v>0.56000000000000005</v>
      </c>
      <c r="AA24" s="23" t="s">
        <v>161</v>
      </c>
      <c r="AB24" s="26">
        <v>43861</v>
      </c>
      <c r="AC24" s="23" t="s">
        <v>155</v>
      </c>
      <c r="AD24" s="28">
        <f t="shared" si="1"/>
        <v>0.55442616891517282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8" customFormat="1" ht="12.75" customHeight="1" x14ac:dyDescent="0.2">
      <c r="A25" s="12" t="s">
        <v>45</v>
      </c>
      <c r="B25" s="12" t="s">
        <v>68</v>
      </c>
      <c r="C25" s="12" t="s">
        <v>90</v>
      </c>
      <c r="D25" s="13">
        <v>310000</v>
      </c>
      <c r="E25" s="13">
        <v>155000</v>
      </c>
      <c r="F25" s="13" t="s">
        <v>119</v>
      </c>
      <c r="G25" s="11" t="s">
        <v>114</v>
      </c>
      <c r="H25" s="11" t="s">
        <v>120</v>
      </c>
      <c r="I25" s="11" t="s">
        <v>112</v>
      </c>
      <c r="J25" s="11" t="s">
        <v>115</v>
      </c>
      <c r="K25" s="11" t="s">
        <v>112</v>
      </c>
      <c r="L25" s="9">
        <v>28.285699999999999</v>
      </c>
      <c r="M25" s="9">
        <v>11.857100000000001</v>
      </c>
      <c r="N25" s="9">
        <v>10.857100000000001</v>
      </c>
      <c r="O25" s="9">
        <v>4.5713999999999997</v>
      </c>
      <c r="P25" s="9">
        <v>8.2857000000000003</v>
      </c>
      <c r="Q25" s="9">
        <v>7.4286000000000003</v>
      </c>
      <c r="R25" s="9">
        <v>2.2856999999999998</v>
      </c>
      <c r="S25" s="10">
        <f t="shared" si="0"/>
        <v>73.571300000000008</v>
      </c>
      <c r="T25" s="22">
        <v>100000</v>
      </c>
      <c r="U25" s="23" t="s">
        <v>144</v>
      </c>
      <c r="V25" s="24" t="s">
        <v>114</v>
      </c>
      <c r="W25" s="23" t="s">
        <v>112</v>
      </c>
      <c r="X25" s="24" t="s">
        <v>112</v>
      </c>
      <c r="Y25" s="23" t="s">
        <v>163</v>
      </c>
      <c r="Z25" s="25">
        <v>0.5</v>
      </c>
      <c r="AA25" s="23" t="s">
        <v>145</v>
      </c>
      <c r="AB25" s="26">
        <v>43404</v>
      </c>
      <c r="AC25" s="23" t="s">
        <v>148</v>
      </c>
      <c r="AD25" s="28">
        <f t="shared" si="1"/>
        <v>0.46082949308755761</v>
      </c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8" customFormat="1" ht="12.75" customHeight="1" x14ac:dyDescent="0.2">
      <c r="A26" s="12" t="s">
        <v>64</v>
      </c>
      <c r="B26" s="12" t="s">
        <v>86</v>
      </c>
      <c r="C26" s="12" t="s">
        <v>109</v>
      </c>
      <c r="D26" s="13">
        <v>680000</v>
      </c>
      <c r="E26" s="13">
        <v>450000</v>
      </c>
      <c r="F26" s="13" t="s">
        <v>140</v>
      </c>
      <c r="G26" s="11" t="s">
        <v>114</v>
      </c>
      <c r="H26" s="11" t="s">
        <v>127</v>
      </c>
      <c r="I26" s="11" t="s">
        <v>114</v>
      </c>
      <c r="J26" s="11" t="s">
        <v>136</v>
      </c>
      <c r="K26" s="11" t="s">
        <v>112</v>
      </c>
      <c r="L26" s="9">
        <v>30</v>
      </c>
      <c r="M26" s="9">
        <v>10.857100000000001</v>
      </c>
      <c r="N26" s="9">
        <v>11.428599999999999</v>
      </c>
      <c r="O26" s="9">
        <v>4</v>
      </c>
      <c r="P26" s="9">
        <v>7.1429</v>
      </c>
      <c r="Q26" s="9">
        <v>6.4286000000000003</v>
      </c>
      <c r="R26" s="9">
        <v>2.2856999999999998</v>
      </c>
      <c r="S26" s="10">
        <f t="shared" si="0"/>
        <v>72.142900000000012</v>
      </c>
      <c r="T26" s="22">
        <v>270000</v>
      </c>
      <c r="U26" s="23" t="s">
        <v>144</v>
      </c>
      <c r="V26" s="24" t="s">
        <v>112</v>
      </c>
      <c r="W26" s="23" t="s">
        <v>112</v>
      </c>
      <c r="X26" s="24" t="s">
        <v>114</v>
      </c>
      <c r="Y26" s="23" t="s">
        <v>114</v>
      </c>
      <c r="Z26" s="25">
        <v>0.7</v>
      </c>
      <c r="AA26" s="23" t="s">
        <v>158</v>
      </c>
      <c r="AB26" s="26">
        <v>43921</v>
      </c>
      <c r="AC26" s="23" t="s">
        <v>147</v>
      </c>
      <c r="AD26" s="28">
        <f t="shared" si="1"/>
        <v>0.56722689075630262</v>
      </c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8" customFormat="1" ht="12.75" customHeight="1" x14ac:dyDescent="0.2">
      <c r="A27" s="12" t="s">
        <v>50</v>
      </c>
      <c r="B27" s="12" t="s">
        <v>73</v>
      </c>
      <c r="C27" s="12" t="s">
        <v>95</v>
      </c>
      <c r="D27" s="13">
        <v>1085000</v>
      </c>
      <c r="E27" s="13">
        <v>325000</v>
      </c>
      <c r="F27" s="13" t="s">
        <v>130</v>
      </c>
      <c r="G27" s="11" t="s">
        <v>112</v>
      </c>
      <c r="H27" s="11" t="s">
        <v>124</v>
      </c>
      <c r="I27" s="11" t="s">
        <v>112</v>
      </c>
      <c r="J27" s="11" t="s">
        <v>131</v>
      </c>
      <c r="K27" s="11" t="s">
        <v>112</v>
      </c>
      <c r="L27" s="9">
        <v>24.142900000000001</v>
      </c>
      <c r="M27" s="9">
        <v>10.571400000000001</v>
      </c>
      <c r="N27" s="9">
        <v>10</v>
      </c>
      <c r="O27" s="9">
        <v>4.1429</v>
      </c>
      <c r="P27" s="9">
        <v>7.1429</v>
      </c>
      <c r="Q27" s="9">
        <v>6.7142999999999997</v>
      </c>
      <c r="R27" s="9">
        <v>3.7143000000000002</v>
      </c>
      <c r="S27" s="10">
        <f t="shared" si="0"/>
        <v>66.428699999999992</v>
      </c>
      <c r="T27" s="22"/>
      <c r="U27" s="23"/>
      <c r="V27" s="24" t="s">
        <v>114</v>
      </c>
      <c r="W27" s="23"/>
      <c r="X27" s="24" t="s">
        <v>114</v>
      </c>
      <c r="Y27" s="23"/>
      <c r="Z27" s="25">
        <v>0.94</v>
      </c>
      <c r="AA27" s="23"/>
      <c r="AB27" s="26">
        <v>43525</v>
      </c>
      <c r="AC27" s="23"/>
      <c r="AD27" s="27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s="8" customFormat="1" ht="12.75" customHeight="1" x14ac:dyDescent="0.2">
      <c r="A28" s="12" t="s">
        <v>60</v>
      </c>
      <c r="B28" s="12" t="s">
        <v>83</v>
      </c>
      <c r="C28" s="12" t="s">
        <v>105</v>
      </c>
      <c r="D28" s="13">
        <v>1423000</v>
      </c>
      <c r="E28" s="13">
        <v>450000</v>
      </c>
      <c r="F28" s="13" t="s">
        <v>143</v>
      </c>
      <c r="G28" s="11" t="s">
        <v>112</v>
      </c>
      <c r="H28" s="11" t="s">
        <v>140</v>
      </c>
      <c r="I28" s="11" t="s">
        <v>112</v>
      </c>
      <c r="J28" s="11" t="s">
        <v>129</v>
      </c>
      <c r="K28" s="11" t="s">
        <v>112</v>
      </c>
      <c r="L28" s="9">
        <v>22.857099999999999</v>
      </c>
      <c r="M28" s="9">
        <v>10.571400000000001</v>
      </c>
      <c r="N28" s="9">
        <v>9.7142999999999997</v>
      </c>
      <c r="O28" s="9">
        <v>4.1429</v>
      </c>
      <c r="P28" s="9">
        <v>6.4286000000000003</v>
      </c>
      <c r="Q28" s="9">
        <v>6</v>
      </c>
      <c r="R28" s="9">
        <v>2.4285999999999999</v>
      </c>
      <c r="S28" s="10">
        <f t="shared" si="0"/>
        <v>62.142900000000004</v>
      </c>
      <c r="T28" s="22"/>
      <c r="U28" s="23"/>
      <c r="V28" s="24" t="s">
        <v>112</v>
      </c>
      <c r="W28" s="23"/>
      <c r="X28" s="24" t="s">
        <v>114</v>
      </c>
      <c r="Y28" s="23"/>
      <c r="Z28" s="25">
        <v>0.79</v>
      </c>
      <c r="AA28" s="23"/>
      <c r="AB28" s="26">
        <v>43404</v>
      </c>
      <c r="AC28" s="23"/>
      <c r="AD28" s="27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s="8" customFormat="1" ht="12.75" customHeight="1" x14ac:dyDescent="0.2">
      <c r="A29" s="12" t="s">
        <v>63</v>
      </c>
      <c r="B29" s="12" t="s">
        <v>85</v>
      </c>
      <c r="C29" s="12" t="s">
        <v>108</v>
      </c>
      <c r="D29" s="13">
        <v>816000</v>
      </c>
      <c r="E29" s="13">
        <v>320000</v>
      </c>
      <c r="F29" s="13" t="s">
        <v>139</v>
      </c>
      <c r="G29" s="11" t="s">
        <v>141</v>
      </c>
      <c r="H29" s="11" t="s">
        <v>119</v>
      </c>
      <c r="I29" s="11" t="s">
        <v>114</v>
      </c>
      <c r="J29" s="11" t="s">
        <v>133</v>
      </c>
      <c r="K29" s="11" t="s">
        <v>112</v>
      </c>
      <c r="L29" s="9">
        <v>19.285699999999999</v>
      </c>
      <c r="M29" s="9">
        <v>10.428599999999999</v>
      </c>
      <c r="N29" s="9">
        <v>9.1428999999999991</v>
      </c>
      <c r="O29" s="9">
        <v>3.8571</v>
      </c>
      <c r="P29" s="9">
        <v>6.8571</v>
      </c>
      <c r="Q29" s="9">
        <v>5.8571</v>
      </c>
      <c r="R29" s="9">
        <v>5</v>
      </c>
      <c r="S29" s="10">
        <f t="shared" si="0"/>
        <v>60.428500000000007</v>
      </c>
      <c r="T29" s="22"/>
      <c r="U29" s="23"/>
      <c r="V29" s="24" t="s">
        <v>114</v>
      </c>
      <c r="W29" s="23"/>
      <c r="X29" s="24" t="s">
        <v>114</v>
      </c>
      <c r="Y29" s="23"/>
      <c r="Z29" s="25">
        <v>0.43</v>
      </c>
      <c r="AA29" s="23"/>
      <c r="AB29" s="26">
        <v>43786</v>
      </c>
      <c r="AC29" s="23"/>
      <c r="AD29" s="27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s="8" customFormat="1" ht="12.75" customHeight="1" x14ac:dyDescent="0.2">
      <c r="A30" s="12" t="s">
        <v>59</v>
      </c>
      <c r="B30" s="12" t="s">
        <v>82</v>
      </c>
      <c r="C30" s="12" t="s">
        <v>104</v>
      </c>
      <c r="D30" s="13">
        <v>619860</v>
      </c>
      <c r="E30" s="13">
        <v>300000</v>
      </c>
      <c r="F30" s="13" t="s">
        <v>120</v>
      </c>
      <c r="G30" s="11" t="s">
        <v>112</v>
      </c>
      <c r="H30" s="11" t="s">
        <v>143</v>
      </c>
      <c r="I30" s="11" t="s">
        <v>112</v>
      </c>
      <c r="J30" s="11" t="s">
        <v>126</v>
      </c>
      <c r="K30" s="11" t="s">
        <v>112</v>
      </c>
      <c r="L30" s="9">
        <v>19.571400000000001</v>
      </c>
      <c r="M30" s="9">
        <v>10.2857</v>
      </c>
      <c r="N30" s="9">
        <v>9.1428999999999991</v>
      </c>
      <c r="O30" s="9">
        <v>3.7143000000000002</v>
      </c>
      <c r="P30" s="9">
        <v>6.8571</v>
      </c>
      <c r="Q30" s="9">
        <v>6</v>
      </c>
      <c r="R30" s="9">
        <v>4.1429</v>
      </c>
      <c r="S30" s="10">
        <f t="shared" si="0"/>
        <v>59.714300000000001</v>
      </c>
      <c r="T30" s="22"/>
      <c r="U30" s="23"/>
      <c r="V30" s="24" t="s">
        <v>114</v>
      </c>
      <c r="W30" s="23"/>
      <c r="X30" s="24" t="s">
        <v>114</v>
      </c>
      <c r="Y30" s="23"/>
      <c r="Z30" s="25">
        <v>0.48</v>
      </c>
      <c r="AA30" s="23"/>
      <c r="AB30" s="26">
        <v>43496</v>
      </c>
      <c r="AC30" s="23"/>
      <c r="AD30" s="27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s="8" customFormat="1" ht="12.75" customHeight="1" x14ac:dyDescent="0.2">
      <c r="A31" s="12" t="s">
        <v>43</v>
      </c>
      <c r="B31" s="12" t="s">
        <v>66</v>
      </c>
      <c r="C31" s="12" t="s">
        <v>88</v>
      </c>
      <c r="D31" s="13">
        <v>1085025</v>
      </c>
      <c r="E31" s="13">
        <v>500000</v>
      </c>
      <c r="F31" s="13" t="s">
        <v>111</v>
      </c>
      <c r="G31" s="11" t="s">
        <v>112</v>
      </c>
      <c r="H31" s="11" t="s">
        <v>113</v>
      </c>
      <c r="I31" s="11" t="s">
        <v>114</v>
      </c>
      <c r="J31" s="11" t="s">
        <v>115</v>
      </c>
      <c r="K31" s="11" t="s">
        <v>112</v>
      </c>
      <c r="L31" s="9">
        <v>16.571400000000001</v>
      </c>
      <c r="M31" s="9">
        <v>10.7143</v>
      </c>
      <c r="N31" s="9">
        <v>7.7142999999999997</v>
      </c>
      <c r="O31" s="9">
        <v>4</v>
      </c>
      <c r="P31" s="9">
        <v>7.1429</v>
      </c>
      <c r="Q31" s="9">
        <v>5.8571</v>
      </c>
      <c r="R31" s="9">
        <v>5</v>
      </c>
      <c r="S31" s="10">
        <f t="shared" si="0"/>
        <v>57</v>
      </c>
      <c r="T31" s="22"/>
      <c r="U31" s="23"/>
      <c r="V31" s="24" t="s">
        <v>112</v>
      </c>
      <c r="W31" s="23"/>
      <c r="X31" s="24" t="s">
        <v>114</v>
      </c>
      <c r="Y31" s="23"/>
      <c r="Z31" s="25">
        <v>0.49</v>
      </c>
      <c r="AA31" s="23"/>
      <c r="AB31" s="26">
        <v>43373</v>
      </c>
      <c r="AC31" s="23"/>
      <c r="AD31" s="27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s="8" customFormat="1" ht="12.75" customHeight="1" x14ac:dyDescent="0.2">
      <c r="A32" s="12" t="s">
        <v>52</v>
      </c>
      <c r="B32" s="12" t="s">
        <v>75</v>
      </c>
      <c r="C32" s="12" t="s">
        <v>97</v>
      </c>
      <c r="D32" s="13">
        <v>695000</v>
      </c>
      <c r="E32" s="13">
        <v>340000</v>
      </c>
      <c r="F32" s="13" t="s">
        <v>134</v>
      </c>
      <c r="G32" s="11" t="s">
        <v>112</v>
      </c>
      <c r="H32" s="11" t="s">
        <v>135</v>
      </c>
      <c r="I32" s="11" t="s">
        <v>112</v>
      </c>
      <c r="J32" s="11" t="s">
        <v>136</v>
      </c>
      <c r="K32" s="11" t="s">
        <v>112</v>
      </c>
      <c r="L32" s="9">
        <v>19.428599999999999</v>
      </c>
      <c r="M32" s="9">
        <v>9.7142999999999997</v>
      </c>
      <c r="N32" s="9">
        <v>8.1428999999999991</v>
      </c>
      <c r="O32" s="9">
        <v>4.2857000000000003</v>
      </c>
      <c r="P32" s="9">
        <v>6.2857000000000003</v>
      </c>
      <c r="Q32" s="9">
        <v>5.5713999999999997</v>
      </c>
      <c r="R32" s="9">
        <v>3.1429</v>
      </c>
      <c r="S32" s="10">
        <f t="shared" si="0"/>
        <v>56.571499999999986</v>
      </c>
      <c r="T32" s="22"/>
      <c r="U32" s="23"/>
      <c r="V32" s="24" t="s">
        <v>114</v>
      </c>
      <c r="W32" s="23"/>
      <c r="X32" s="24" t="s">
        <v>114</v>
      </c>
      <c r="Y32" s="23"/>
      <c r="Z32" s="25">
        <v>0.49</v>
      </c>
      <c r="AA32" s="23"/>
      <c r="AB32" s="26">
        <v>43920</v>
      </c>
      <c r="AC32" s="23"/>
      <c r="AD32" s="27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s="8" customFormat="1" ht="12.75" customHeight="1" x14ac:dyDescent="0.2">
      <c r="A33" s="12" t="s">
        <v>62</v>
      </c>
      <c r="B33" s="12" t="s">
        <v>84</v>
      </c>
      <c r="C33" s="12" t="s">
        <v>107</v>
      </c>
      <c r="D33" s="13">
        <v>730170</v>
      </c>
      <c r="E33" s="13">
        <v>370000</v>
      </c>
      <c r="F33" s="13" t="s">
        <v>135</v>
      </c>
      <c r="G33" s="11" t="s">
        <v>112</v>
      </c>
      <c r="H33" s="11" t="s">
        <v>130</v>
      </c>
      <c r="I33" s="11" t="s">
        <v>112</v>
      </c>
      <c r="J33" s="11" t="s">
        <v>131</v>
      </c>
      <c r="K33" s="11" t="s">
        <v>114</v>
      </c>
      <c r="L33" s="9">
        <v>18</v>
      </c>
      <c r="M33" s="9">
        <v>8.2857000000000003</v>
      </c>
      <c r="N33" s="9">
        <v>9.7142999999999997</v>
      </c>
      <c r="O33" s="9">
        <v>3.7143000000000002</v>
      </c>
      <c r="P33" s="9">
        <v>6.4286000000000003</v>
      </c>
      <c r="Q33" s="9">
        <v>5.5713999999999997</v>
      </c>
      <c r="R33" s="9">
        <v>2.4285999999999999</v>
      </c>
      <c r="S33" s="10">
        <f t="shared" si="0"/>
        <v>54.142900000000004</v>
      </c>
      <c r="T33" s="22"/>
      <c r="U33" s="23"/>
      <c r="V33" s="24" t="s">
        <v>114</v>
      </c>
      <c r="W33" s="23"/>
      <c r="X33" s="24" t="s">
        <v>114</v>
      </c>
      <c r="Y33" s="23"/>
      <c r="Z33" s="25">
        <v>0.78</v>
      </c>
      <c r="AA33" s="23"/>
      <c r="AB33" s="26">
        <v>43455</v>
      </c>
      <c r="AC33" s="23"/>
      <c r="AD33" s="27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s="8" customFormat="1" ht="12.75" customHeight="1" x14ac:dyDescent="0.2">
      <c r="A34" s="12" t="s">
        <v>65</v>
      </c>
      <c r="B34" s="12" t="s">
        <v>87</v>
      </c>
      <c r="C34" s="12" t="s">
        <v>110</v>
      </c>
      <c r="D34" s="13">
        <v>434100</v>
      </c>
      <c r="E34" s="13">
        <v>235000</v>
      </c>
      <c r="F34" s="13" t="s">
        <v>119</v>
      </c>
      <c r="G34" s="11" t="s">
        <v>112</v>
      </c>
      <c r="H34" s="11" t="s">
        <v>122</v>
      </c>
      <c r="I34" s="11" t="s">
        <v>114</v>
      </c>
      <c r="J34" s="11" t="s">
        <v>137</v>
      </c>
      <c r="K34" s="11" t="s">
        <v>112</v>
      </c>
      <c r="L34" s="9">
        <v>18.857099999999999</v>
      </c>
      <c r="M34" s="9">
        <v>8.8571000000000009</v>
      </c>
      <c r="N34" s="9">
        <v>8</v>
      </c>
      <c r="O34" s="9">
        <v>3.7143000000000002</v>
      </c>
      <c r="P34" s="9">
        <v>6.7142999999999997</v>
      </c>
      <c r="Q34" s="9">
        <v>5.5713999999999997</v>
      </c>
      <c r="R34" s="9">
        <v>2.4285999999999999</v>
      </c>
      <c r="S34" s="10">
        <f t="shared" si="0"/>
        <v>54.142800000000001</v>
      </c>
      <c r="T34" s="22"/>
      <c r="U34" s="23"/>
      <c r="V34" s="24" t="s">
        <v>112</v>
      </c>
      <c r="W34" s="23"/>
      <c r="X34" s="24" t="s">
        <v>114</v>
      </c>
      <c r="Y34" s="23"/>
      <c r="Z34" s="25">
        <v>0.54</v>
      </c>
      <c r="AA34" s="23"/>
      <c r="AB34" s="26">
        <v>43845</v>
      </c>
      <c r="AC34" s="23"/>
      <c r="AD34" s="27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8" customFormat="1" ht="12.75" customHeight="1" x14ac:dyDescent="0.2">
      <c r="A35" s="12" t="s">
        <v>54</v>
      </c>
      <c r="B35" s="12" t="s">
        <v>77</v>
      </c>
      <c r="C35" s="12" t="s">
        <v>99</v>
      </c>
      <c r="D35" s="13">
        <v>4125000</v>
      </c>
      <c r="E35" s="13">
        <v>350000</v>
      </c>
      <c r="F35" s="13" t="s">
        <v>117</v>
      </c>
      <c r="G35" s="11" t="s">
        <v>114</v>
      </c>
      <c r="H35" s="11" t="s">
        <v>138</v>
      </c>
      <c r="I35" s="11" t="s">
        <v>112</v>
      </c>
      <c r="J35" s="11" t="s">
        <v>123</v>
      </c>
      <c r="K35" s="11" t="s">
        <v>114</v>
      </c>
      <c r="L35" s="9">
        <v>18.714300000000001</v>
      </c>
      <c r="M35" s="9">
        <v>8</v>
      </c>
      <c r="N35" s="9">
        <v>8.1428999999999991</v>
      </c>
      <c r="O35" s="9">
        <v>3.5714000000000001</v>
      </c>
      <c r="P35" s="9">
        <v>5.7142999999999997</v>
      </c>
      <c r="Q35" s="9">
        <v>5.2857000000000003</v>
      </c>
      <c r="R35" s="9">
        <v>2</v>
      </c>
      <c r="S35" s="10">
        <f t="shared" si="0"/>
        <v>51.428599999999996</v>
      </c>
      <c r="T35" s="22"/>
      <c r="U35" s="23"/>
      <c r="V35" s="24" t="s">
        <v>112</v>
      </c>
      <c r="W35" s="23"/>
      <c r="X35" s="24" t="s">
        <v>112</v>
      </c>
      <c r="Y35" s="23"/>
      <c r="Z35" s="25">
        <v>0.12</v>
      </c>
      <c r="AA35" s="23"/>
      <c r="AB35" s="26">
        <v>44560</v>
      </c>
      <c r="AC35" s="23"/>
      <c r="AD35" s="27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x14ac:dyDescent="0.3">
      <c r="D36" s="14">
        <f>SUM(D13:D35)</f>
        <v>21190526</v>
      </c>
      <c r="E36" s="14">
        <f>SUM(E13:E35)</f>
        <v>9298430</v>
      </c>
      <c r="F36" s="14"/>
      <c r="T36" s="20">
        <f>SUM(T13:T35)</f>
        <v>4500000</v>
      </c>
    </row>
    <row r="37" spans="1:96" x14ac:dyDescent="0.3">
      <c r="E37" s="14"/>
      <c r="F37" s="14"/>
      <c r="G37" s="14"/>
      <c r="H37" s="14"/>
      <c r="S37" s="2" t="s">
        <v>21</v>
      </c>
      <c r="T37" s="20">
        <f>4500000-T36</f>
        <v>0</v>
      </c>
    </row>
  </sheetData>
  <mergeCells count="35">
    <mergeCell ref="D3:K3"/>
    <mergeCell ref="D4:K4"/>
    <mergeCell ref="A2:C2"/>
    <mergeCell ref="A3:C3"/>
    <mergeCell ref="A4:C4"/>
    <mergeCell ref="AA10:AA11"/>
    <mergeCell ref="AB10:AB11"/>
    <mergeCell ref="AC10:AC11"/>
    <mergeCell ref="AD10:AD11"/>
    <mergeCell ref="F10:G11"/>
    <mergeCell ref="H10:I11"/>
    <mergeCell ref="J10:K11"/>
    <mergeCell ref="L10:L11"/>
    <mergeCell ref="M10:M11"/>
    <mergeCell ref="N10:N11"/>
    <mergeCell ref="Z10:Z11"/>
    <mergeCell ref="O10:O11"/>
    <mergeCell ref="P10:P11"/>
    <mergeCell ref="Q10:Q11"/>
    <mergeCell ref="R10:R11"/>
    <mergeCell ref="S10:S11"/>
    <mergeCell ref="Y10:Y11"/>
    <mergeCell ref="D5:K5"/>
    <mergeCell ref="A10:A12"/>
    <mergeCell ref="B10:B12"/>
    <mergeCell ref="C10:C12"/>
    <mergeCell ref="D10:D12"/>
    <mergeCell ref="E10:E12"/>
    <mergeCell ref="D6:K6"/>
    <mergeCell ref="A5:C5"/>
    <mergeCell ref="T10:T11"/>
    <mergeCell ref="U10:U11"/>
    <mergeCell ref="V10:V11"/>
    <mergeCell ref="W10:W11"/>
    <mergeCell ref="X10:X11"/>
  </mergeCells>
  <dataValidations count="4">
    <dataValidation type="decimal" operator="lessThanOrEqual" allowBlank="1" showInputMessage="1" showErrorMessage="1" error="max. 40" sqref="L13:L35" xr:uid="{00000000-0002-0000-0000-000000000000}">
      <formula1>40</formula1>
    </dataValidation>
    <dataValidation type="decimal" operator="lessThanOrEqual" allowBlank="1" showInputMessage="1" showErrorMessage="1" error="max. 15" sqref="M13:N35" xr:uid="{00000000-0002-0000-0000-000001000000}">
      <formula1>15</formula1>
    </dataValidation>
    <dataValidation type="decimal" operator="lessThanOrEqual" allowBlank="1" showInputMessage="1" showErrorMessage="1" error="max. 10" sqref="P13:Q35" xr:uid="{00000000-0002-0000-0000-000002000000}">
      <formula1>10</formula1>
    </dataValidation>
    <dataValidation type="decimal" operator="lessThanOrEqual" allowBlank="1" showInputMessage="1" showErrorMessage="1" error="max. 5" sqref="O13:O35 R13:R3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0D61-0597-4451-B5B2-121A252ED772}">
  <dimension ref="A1:CB35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7.109375" style="2" customWidth="1"/>
    <col min="4" max="4" width="15.5546875" style="2" customWidth="1"/>
    <col min="5" max="5" width="15" style="2" customWidth="1"/>
    <col min="6" max="6" width="19.5546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38</v>
      </c>
    </row>
    <row r="2" spans="1:80" ht="14.4" x14ac:dyDescent="0.3">
      <c r="A2" s="37" t="s">
        <v>37</v>
      </c>
      <c r="B2" s="37"/>
      <c r="C2" s="37"/>
      <c r="D2" s="16" t="s">
        <v>25</v>
      </c>
    </row>
    <row r="3" spans="1:80" ht="14.4" customHeight="1" x14ac:dyDescent="0.3">
      <c r="A3" s="37" t="s">
        <v>35</v>
      </c>
      <c r="B3" s="37"/>
      <c r="C3" s="37"/>
      <c r="D3" s="32" t="s">
        <v>39</v>
      </c>
      <c r="E3" s="32"/>
      <c r="F3" s="32"/>
      <c r="G3" s="32"/>
      <c r="H3" s="32"/>
      <c r="I3" s="32"/>
      <c r="J3" s="32"/>
      <c r="K3" s="32"/>
    </row>
    <row r="4" spans="1:80" ht="43.2" customHeight="1" x14ac:dyDescent="0.3">
      <c r="A4" s="42" t="s">
        <v>41</v>
      </c>
      <c r="B4" s="37"/>
      <c r="C4" s="37"/>
      <c r="D4" s="32" t="s">
        <v>40</v>
      </c>
      <c r="E4" s="32"/>
      <c r="F4" s="32"/>
      <c r="G4" s="32"/>
      <c r="H4" s="32"/>
      <c r="I4" s="32"/>
      <c r="J4" s="32"/>
      <c r="K4" s="32"/>
    </row>
    <row r="5" spans="1:80" ht="12.6" customHeight="1" x14ac:dyDescent="0.3">
      <c r="A5" s="37" t="s">
        <v>42</v>
      </c>
      <c r="B5" s="37"/>
      <c r="C5" s="37"/>
      <c r="D5" s="32"/>
      <c r="E5" s="32"/>
      <c r="F5" s="32"/>
      <c r="G5" s="32"/>
      <c r="H5" s="32"/>
      <c r="I5" s="32"/>
      <c r="J5" s="32"/>
      <c r="K5" s="32"/>
    </row>
    <row r="6" spans="1:80" ht="39.6" customHeight="1" x14ac:dyDescent="0.3">
      <c r="A6" s="15"/>
      <c r="D6" s="32" t="s">
        <v>36</v>
      </c>
      <c r="E6" s="32"/>
      <c r="F6" s="32"/>
      <c r="G6" s="32"/>
      <c r="H6" s="32"/>
      <c r="I6" s="32"/>
      <c r="J6" s="32"/>
      <c r="K6" s="32"/>
    </row>
    <row r="7" spans="1:80" ht="12.6" x14ac:dyDescent="0.3">
      <c r="A7" s="16"/>
    </row>
    <row r="8" spans="1:80" ht="26.4" customHeight="1" x14ac:dyDescent="0.3">
      <c r="A8" s="30" t="s">
        <v>0</v>
      </c>
      <c r="B8" s="30" t="s">
        <v>1</v>
      </c>
      <c r="C8" s="30" t="s">
        <v>20</v>
      </c>
      <c r="D8" s="30" t="s">
        <v>13</v>
      </c>
      <c r="E8" s="34" t="s">
        <v>2</v>
      </c>
      <c r="F8" s="30" t="s">
        <v>32</v>
      </c>
      <c r="G8" s="30"/>
      <c r="H8" s="30" t="s">
        <v>33</v>
      </c>
      <c r="I8" s="30"/>
      <c r="J8" s="30" t="s">
        <v>34</v>
      </c>
      <c r="K8" s="30"/>
      <c r="L8" s="30" t="s">
        <v>16</v>
      </c>
      <c r="M8" s="30" t="s">
        <v>14</v>
      </c>
      <c r="N8" s="30" t="s">
        <v>17</v>
      </c>
      <c r="O8" s="30" t="s">
        <v>29</v>
      </c>
      <c r="P8" s="30" t="s">
        <v>30</v>
      </c>
      <c r="Q8" s="30" t="s">
        <v>31</v>
      </c>
      <c r="R8" s="30" t="s">
        <v>3</v>
      </c>
      <c r="S8" s="30" t="s">
        <v>4</v>
      </c>
    </row>
    <row r="9" spans="1:80" ht="59.4" customHeight="1" x14ac:dyDescent="0.3">
      <c r="A9" s="33"/>
      <c r="B9" s="33"/>
      <c r="C9" s="33"/>
      <c r="D9" s="33"/>
      <c r="E9" s="35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80" ht="27.75" customHeight="1" x14ac:dyDescent="0.3">
      <c r="A10" s="31"/>
      <c r="B10" s="31"/>
      <c r="C10" s="31"/>
      <c r="D10" s="31"/>
      <c r="E10" s="36"/>
      <c r="F10" s="5" t="s">
        <v>26</v>
      </c>
      <c r="G10" s="17" t="s">
        <v>27</v>
      </c>
      <c r="H10" s="17" t="s">
        <v>26</v>
      </c>
      <c r="I10" s="17" t="s">
        <v>27</v>
      </c>
      <c r="J10" s="17" t="s">
        <v>26</v>
      </c>
      <c r="K10" s="17" t="s">
        <v>27</v>
      </c>
      <c r="L10" s="17" t="s">
        <v>28</v>
      </c>
      <c r="M10" s="17" t="s">
        <v>22</v>
      </c>
      <c r="N10" s="17" t="s">
        <v>22</v>
      </c>
      <c r="O10" s="17" t="s">
        <v>23</v>
      </c>
      <c r="P10" s="17" t="s">
        <v>24</v>
      </c>
      <c r="Q10" s="17" t="s">
        <v>24</v>
      </c>
      <c r="R10" s="17" t="s">
        <v>23</v>
      </c>
      <c r="S10" s="17"/>
    </row>
    <row r="11" spans="1:80" s="8" customFormat="1" ht="12.75" customHeight="1" x14ac:dyDescent="0.2">
      <c r="A11" s="12" t="s">
        <v>43</v>
      </c>
      <c r="B11" s="12" t="s">
        <v>66</v>
      </c>
      <c r="C11" s="12" t="s">
        <v>88</v>
      </c>
      <c r="D11" s="13">
        <v>1085025</v>
      </c>
      <c r="E11" s="13">
        <v>500000</v>
      </c>
      <c r="F11" s="13" t="s">
        <v>111</v>
      </c>
      <c r="G11" s="11" t="s">
        <v>112</v>
      </c>
      <c r="H11" s="11" t="s">
        <v>113</v>
      </c>
      <c r="I11" s="11" t="s">
        <v>114</v>
      </c>
      <c r="J11" s="11" t="s">
        <v>115</v>
      </c>
      <c r="K11" s="11" t="s">
        <v>112</v>
      </c>
      <c r="L11" s="9">
        <v>10</v>
      </c>
      <c r="M11" s="9">
        <v>7</v>
      </c>
      <c r="N11" s="9">
        <v>3</v>
      </c>
      <c r="O11" s="9">
        <v>3</v>
      </c>
      <c r="P11" s="9">
        <v>6</v>
      </c>
      <c r="Q11" s="9">
        <v>3</v>
      </c>
      <c r="R11" s="9">
        <v>5</v>
      </c>
      <c r="S11" s="10">
        <f t="shared" ref="S11:S33" si="0">SUM(L11:R11)</f>
        <v>37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s="8" customFormat="1" ht="12.75" customHeight="1" x14ac:dyDescent="0.2">
      <c r="A12" s="12" t="s">
        <v>44</v>
      </c>
      <c r="B12" s="12" t="s">
        <v>67</v>
      </c>
      <c r="C12" s="12" t="s">
        <v>89</v>
      </c>
      <c r="D12" s="13">
        <v>668660</v>
      </c>
      <c r="E12" s="13">
        <v>487430</v>
      </c>
      <c r="F12" s="13" t="s">
        <v>116</v>
      </c>
      <c r="G12" s="11" t="s">
        <v>112</v>
      </c>
      <c r="H12" s="11" t="s">
        <v>117</v>
      </c>
      <c r="I12" s="11" t="s">
        <v>112</v>
      </c>
      <c r="J12" s="11" t="s">
        <v>118</v>
      </c>
      <c r="K12" s="11" t="s">
        <v>112</v>
      </c>
      <c r="L12" s="9">
        <v>32</v>
      </c>
      <c r="M12" s="9">
        <v>11</v>
      </c>
      <c r="N12" s="9">
        <v>10</v>
      </c>
      <c r="O12" s="9">
        <v>5</v>
      </c>
      <c r="P12" s="9">
        <v>8</v>
      </c>
      <c r="Q12" s="9">
        <v>7</v>
      </c>
      <c r="R12" s="9">
        <v>4</v>
      </c>
      <c r="S12" s="10">
        <f t="shared" si="0"/>
        <v>77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8" customFormat="1" ht="12.75" customHeight="1" x14ac:dyDescent="0.2">
      <c r="A13" s="12" t="s">
        <v>45</v>
      </c>
      <c r="B13" s="12" t="s">
        <v>68</v>
      </c>
      <c r="C13" s="12" t="s">
        <v>90</v>
      </c>
      <c r="D13" s="13">
        <v>310000</v>
      </c>
      <c r="E13" s="13">
        <v>155000</v>
      </c>
      <c r="F13" s="13" t="s">
        <v>119</v>
      </c>
      <c r="G13" s="11" t="s">
        <v>114</v>
      </c>
      <c r="H13" s="11" t="s">
        <v>120</v>
      </c>
      <c r="I13" s="11" t="s">
        <v>112</v>
      </c>
      <c r="J13" s="11" t="s">
        <v>115</v>
      </c>
      <c r="K13" s="11" t="s">
        <v>112</v>
      </c>
      <c r="L13" s="9">
        <v>30</v>
      </c>
      <c r="M13" s="9">
        <v>10</v>
      </c>
      <c r="N13" s="9">
        <v>10</v>
      </c>
      <c r="O13" s="9">
        <v>4</v>
      </c>
      <c r="P13" s="9">
        <v>7</v>
      </c>
      <c r="Q13" s="9">
        <v>7</v>
      </c>
      <c r="R13" s="9">
        <v>2</v>
      </c>
      <c r="S13" s="10">
        <f t="shared" si="0"/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s="8" customFormat="1" ht="12.75" customHeight="1" x14ac:dyDescent="0.2">
      <c r="A14" s="12" t="s">
        <v>46</v>
      </c>
      <c r="B14" s="12" t="s">
        <v>69</v>
      </c>
      <c r="C14" s="12" t="s">
        <v>91</v>
      </c>
      <c r="D14" s="13">
        <v>450000</v>
      </c>
      <c r="E14" s="13">
        <v>300000</v>
      </c>
      <c r="F14" s="13" t="s">
        <v>121</v>
      </c>
      <c r="G14" s="11" t="s">
        <v>112</v>
      </c>
      <c r="H14" s="11" t="s">
        <v>122</v>
      </c>
      <c r="I14" s="11" t="s">
        <v>112</v>
      </c>
      <c r="J14" s="11" t="s">
        <v>123</v>
      </c>
      <c r="K14" s="11" t="s">
        <v>112</v>
      </c>
      <c r="L14" s="9">
        <v>32</v>
      </c>
      <c r="M14" s="9">
        <v>9</v>
      </c>
      <c r="N14" s="9">
        <v>10</v>
      </c>
      <c r="O14" s="9">
        <v>4</v>
      </c>
      <c r="P14" s="9">
        <v>6</v>
      </c>
      <c r="Q14" s="9">
        <v>7</v>
      </c>
      <c r="R14" s="9">
        <v>4</v>
      </c>
      <c r="S14" s="10">
        <f t="shared" si="0"/>
        <v>72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8" customFormat="1" ht="12.75" customHeight="1" x14ac:dyDescent="0.2">
      <c r="A15" s="12" t="s">
        <v>47</v>
      </c>
      <c r="B15" s="12" t="s">
        <v>70</v>
      </c>
      <c r="C15" s="12" t="s">
        <v>92</v>
      </c>
      <c r="D15" s="13">
        <v>927131</v>
      </c>
      <c r="E15" s="13">
        <v>350000</v>
      </c>
      <c r="F15" s="13" t="s">
        <v>124</v>
      </c>
      <c r="G15" s="11" t="s">
        <v>112</v>
      </c>
      <c r="H15" s="11" t="s">
        <v>125</v>
      </c>
      <c r="I15" s="11" t="s">
        <v>141</v>
      </c>
      <c r="J15" s="11" t="s">
        <v>126</v>
      </c>
      <c r="K15" s="11" t="s">
        <v>112</v>
      </c>
      <c r="L15" s="9">
        <v>40</v>
      </c>
      <c r="M15" s="9">
        <v>13</v>
      </c>
      <c r="N15" s="9">
        <v>13</v>
      </c>
      <c r="O15" s="9">
        <v>5</v>
      </c>
      <c r="P15" s="9">
        <v>9</v>
      </c>
      <c r="Q15" s="9">
        <v>10</v>
      </c>
      <c r="R15" s="9">
        <v>4</v>
      </c>
      <c r="S15" s="10">
        <f t="shared" si="0"/>
        <v>94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8" customFormat="1" ht="12.75" customHeight="1" x14ac:dyDescent="0.2">
      <c r="A16" s="12" t="s">
        <v>48</v>
      </c>
      <c r="B16" s="12" t="s">
        <v>71</v>
      </c>
      <c r="C16" s="12" t="s">
        <v>93</v>
      </c>
      <c r="D16" s="13">
        <v>691500</v>
      </c>
      <c r="E16" s="13">
        <v>480000</v>
      </c>
      <c r="F16" s="13" t="s">
        <v>127</v>
      </c>
      <c r="G16" s="11" t="s">
        <v>112</v>
      </c>
      <c r="H16" s="11" t="s">
        <v>128</v>
      </c>
      <c r="I16" s="11" t="s">
        <v>112</v>
      </c>
      <c r="J16" s="11" t="s">
        <v>118</v>
      </c>
      <c r="K16" s="11" t="s">
        <v>112</v>
      </c>
      <c r="L16" s="9">
        <v>33</v>
      </c>
      <c r="M16" s="9">
        <v>13</v>
      </c>
      <c r="N16" s="9">
        <v>11</v>
      </c>
      <c r="O16" s="9">
        <v>4</v>
      </c>
      <c r="P16" s="9">
        <v>8</v>
      </c>
      <c r="Q16" s="9">
        <v>6</v>
      </c>
      <c r="R16" s="9">
        <v>3</v>
      </c>
      <c r="S16" s="10">
        <f t="shared" si="0"/>
        <v>78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8" customFormat="1" ht="12.75" customHeight="1" x14ac:dyDescent="0.2">
      <c r="A17" s="12" t="s">
        <v>49</v>
      </c>
      <c r="B17" s="12" t="s">
        <v>72</v>
      </c>
      <c r="C17" s="12" t="s">
        <v>94</v>
      </c>
      <c r="D17" s="13">
        <v>613000</v>
      </c>
      <c r="E17" s="13">
        <v>473000</v>
      </c>
      <c r="F17" s="13" t="s">
        <v>111</v>
      </c>
      <c r="G17" s="11" t="s">
        <v>112</v>
      </c>
      <c r="H17" s="11" t="s">
        <v>116</v>
      </c>
      <c r="I17" s="11" t="s">
        <v>112</v>
      </c>
      <c r="J17" s="11" t="s">
        <v>129</v>
      </c>
      <c r="K17" s="11" t="s">
        <v>112</v>
      </c>
      <c r="L17" s="9">
        <v>30</v>
      </c>
      <c r="M17" s="9">
        <v>11</v>
      </c>
      <c r="N17" s="9">
        <v>11</v>
      </c>
      <c r="O17" s="9">
        <v>4</v>
      </c>
      <c r="P17" s="9">
        <v>7</v>
      </c>
      <c r="Q17" s="9">
        <v>6</v>
      </c>
      <c r="R17" s="9">
        <v>3</v>
      </c>
      <c r="S17" s="10">
        <f t="shared" si="0"/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8" customFormat="1" ht="12.75" customHeight="1" x14ac:dyDescent="0.2">
      <c r="A18" s="12" t="s">
        <v>50</v>
      </c>
      <c r="B18" s="12" t="s">
        <v>73</v>
      </c>
      <c r="C18" s="12" t="s">
        <v>95</v>
      </c>
      <c r="D18" s="13">
        <v>1085000</v>
      </c>
      <c r="E18" s="13">
        <v>325000</v>
      </c>
      <c r="F18" s="13" t="s">
        <v>130</v>
      </c>
      <c r="G18" s="11" t="s">
        <v>112</v>
      </c>
      <c r="H18" s="11" t="s">
        <v>124</v>
      </c>
      <c r="I18" s="11" t="s">
        <v>112</v>
      </c>
      <c r="J18" s="11" t="s">
        <v>131</v>
      </c>
      <c r="K18" s="11" t="s">
        <v>112</v>
      </c>
      <c r="L18" s="9">
        <v>28</v>
      </c>
      <c r="M18" s="9">
        <v>9</v>
      </c>
      <c r="N18" s="9">
        <v>8</v>
      </c>
      <c r="O18" s="9">
        <v>4</v>
      </c>
      <c r="P18" s="9">
        <v>7</v>
      </c>
      <c r="Q18" s="9">
        <v>7</v>
      </c>
      <c r="R18" s="9">
        <v>4</v>
      </c>
      <c r="S18" s="10">
        <f t="shared" si="0"/>
        <v>67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8" customFormat="1" ht="12.75" customHeight="1" x14ac:dyDescent="0.2">
      <c r="A19" s="12" t="s">
        <v>51</v>
      </c>
      <c r="B19" s="12" t="s">
        <v>74</v>
      </c>
      <c r="C19" s="12" t="s">
        <v>96</v>
      </c>
      <c r="D19" s="13">
        <v>588000</v>
      </c>
      <c r="E19" s="13">
        <v>400000</v>
      </c>
      <c r="F19" s="13" t="s">
        <v>113</v>
      </c>
      <c r="G19" s="11" t="s">
        <v>112</v>
      </c>
      <c r="H19" s="11" t="s">
        <v>132</v>
      </c>
      <c r="I19" s="11" t="s">
        <v>112</v>
      </c>
      <c r="J19" s="11" t="s">
        <v>133</v>
      </c>
      <c r="K19" s="11" t="s">
        <v>112</v>
      </c>
      <c r="L19" s="9">
        <v>38</v>
      </c>
      <c r="M19" s="9">
        <v>13</v>
      </c>
      <c r="N19" s="9">
        <v>13</v>
      </c>
      <c r="O19" s="9">
        <v>5</v>
      </c>
      <c r="P19" s="9">
        <v>7</v>
      </c>
      <c r="Q19" s="9">
        <v>10</v>
      </c>
      <c r="R19" s="9">
        <v>5</v>
      </c>
      <c r="S19" s="10">
        <f t="shared" si="0"/>
        <v>91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8" customFormat="1" ht="12.75" customHeight="1" x14ac:dyDescent="0.2">
      <c r="A20" s="12" t="s">
        <v>52</v>
      </c>
      <c r="B20" s="12" t="s">
        <v>75</v>
      </c>
      <c r="C20" s="12" t="s">
        <v>97</v>
      </c>
      <c r="D20" s="13">
        <v>695000</v>
      </c>
      <c r="E20" s="13">
        <v>340000</v>
      </c>
      <c r="F20" s="13" t="s">
        <v>134</v>
      </c>
      <c r="G20" s="11" t="s">
        <v>112</v>
      </c>
      <c r="H20" s="11" t="s">
        <v>135</v>
      </c>
      <c r="I20" s="11" t="s">
        <v>112</v>
      </c>
      <c r="J20" s="11" t="s">
        <v>136</v>
      </c>
      <c r="K20" s="11" t="s">
        <v>112</v>
      </c>
      <c r="L20" s="9">
        <v>10</v>
      </c>
      <c r="M20" s="9">
        <v>5</v>
      </c>
      <c r="N20" s="9">
        <v>5</v>
      </c>
      <c r="O20" s="9">
        <v>3</v>
      </c>
      <c r="P20" s="9">
        <v>6</v>
      </c>
      <c r="Q20" s="9">
        <v>3</v>
      </c>
      <c r="R20" s="9">
        <v>3</v>
      </c>
      <c r="S20" s="10">
        <f t="shared" si="0"/>
        <v>35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8" customFormat="1" ht="12.75" customHeight="1" x14ac:dyDescent="0.2">
      <c r="A21" s="12" t="s">
        <v>53</v>
      </c>
      <c r="B21" s="12" t="s">
        <v>76</v>
      </c>
      <c r="C21" s="12" t="s">
        <v>98</v>
      </c>
      <c r="D21" s="13">
        <v>961000</v>
      </c>
      <c r="E21" s="13">
        <v>648000</v>
      </c>
      <c r="F21" s="13" t="s">
        <v>122</v>
      </c>
      <c r="G21" s="11" t="s">
        <v>114</v>
      </c>
      <c r="H21" s="11" t="s">
        <v>117</v>
      </c>
      <c r="I21" s="11" t="s">
        <v>141</v>
      </c>
      <c r="J21" s="11" t="s">
        <v>137</v>
      </c>
      <c r="K21" s="11" t="s">
        <v>112</v>
      </c>
      <c r="L21" s="9">
        <v>34</v>
      </c>
      <c r="M21" s="9">
        <v>12</v>
      </c>
      <c r="N21" s="9">
        <v>12</v>
      </c>
      <c r="O21" s="9">
        <v>4</v>
      </c>
      <c r="P21" s="9">
        <v>6</v>
      </c>
      <c r="Q21" s="9">
        <v>7</v>
      </c>
      <c r="R21" s="9">
        <v>4</v>
      </c>
      <c r="S21" s="10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8" customFormat="1" ht="12.75" customHeight="1" x14ac:dyDescent="0.2">
      <c r="A22" s="12" t="s">
        <v>54</v>
      </c>
      <c r="B22" s="12" t="s">
        <v>77</v>
      </c>
      <c r="C22" s="12" t="s">
        <v>99</v>
      </c>
      <c r="D22" s="13">
        <v>4125000</v>
      </c>
      <c r="E22" s="13">
        <v>350000</v>
      </c>
      <c r="F22" s="13" t="s">
        <v>117</v>
      </c>
      <c r="G22" s="11" t="s">
        <v>114</v>
      </c>
      <c r="H22" s="11" t="s">
        <v>138</v>
      </c>
      <c r="I22" s="11" t="s">
        <v>112</v>
      </c>
      <c r="J22" s="11" t="s">
        <v>123</v>
      </c>
      <c r="K22" s="11" t="s">
        <v>114</v>
      </c>
      <c r="L22" s="9">
        <v>13</v>
      </c>
      <c r="M22" s="9">
        <v>5</v>
      </c>
      <c r="N22" s="9">
        <v>5</v>
      </c>
      <c r="O22" s="9">
        <v>2</v>
      </c>
      <c r="P22" s="9">
        <v>5</v>
      </c>
      <c r="Q22" s="9">
        <v>3</v>
      </c>
      <c r="R22" s="9">
        <v>2</v>
      </c>
      <c r="S22" s="10">
        <f t="shared" si="0"/>
        <v>35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8" customFormat="1" ht="12.75" customHeight="1" x14ac:dyDescent="0.2">
      <c r="A23" s="12" t="s">
        <v>55</v>
      </c>
      <c r="B23" s="12" t="s">
        <v>78</v>
      </c>
      <c r="C23" s="12" t="s">
        <v>100</v>
      </c>
      <c r="D23" s="13">
        <v>788000</v>
      </c>
      <c r="E23" s="13">
        <v>450000</v>
      </c>
      <c r="F23" s="13" t="s">
        <v>125</v>
      </c>
      <c r="G23" s="11" t="s">
        <v>141</v>
      </c>
      <c r="H23" s="11" t="s">
        <v>120</v>
      </c>
      <c r="I23" s="11" t="s">
        <v>114</v>
      </c>
      <c r="J23" s="11" t="s">
        <v>115</v>
      </c>
      <c r="K23" s="11" t="s">
        <v>112</v>
      </c>
      <c r="L23" s="9">
        <v>30</v>
      </c>
      <c r="M23" s="9">
        <v>10</v>
      </c>
      <c r="N23" s="9">
        <v>9</v>
      </c>
      <c r="O23" s="9">
        <v>4</v>
      </c>
      <c r="P23" s="9">
        <v>8</v>
      </c>
      <c r="Q23" s="9">
        <v>6</v>
      </c>
      <c r="R23" s="9">
        <v>4</v>
      </c>
      <c r="S23" s="10">
        <f t="shared" si="0"/>
        <v>71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8" customFormat="1" ht="12.75" customHeight="1" x14ac:dyDescent="0.2">
      <c r="A24" s="12" t="s">
        <v>56</v>
      </c>
      <c r="B24" s="12" t="s">
        <v>79</v>
      </c>
      <c r="C24" s="12" t="s">
        <v>101</v>
      </c>
      <c r="D24" s="13">
        <v>773000</v>
      </c>
      <c r="E24" s="13">
        <v>435000</v>
      </c>
      <c r="F24" s="13" t="s">
        <v>132</v>
      </c>
      <c r="G24" s="11" t="s">
        <v>114</v>
      </c>
      <c r="H24" s="11" t="s">
        <v>111</v>
      </c>
      <c r="I24" s="11" t="s">
        <v>114</v>
      </c>
      <c r="J24" s="11" t="s">
        <v>118</v>
      </c>
      <c r="K24" s="11" t="s">
        <v>114</v>
      </c>
      <c r="L24" s="9">
        <v>33</v>
      </c>
      <c r="M24" s="9">
        <v>10</v>
      </c>
      <c r="N24" s="9">
        <v>10</v>
      </c>
      <c r="O24" s="9">
        <v>4</v>
      </c>
      <c r="P24" s="9">
        <v>7</v>
      </c>
      <c r="Q24" s="9">
        <v>6</v>
      </c>
      <c r="R24" s="9">
        <v>3</v>
      </c>
      <c r="S24" s="10">
        <f t="shared" si="0"/>
        <v>73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8" customFormat="1" ht="12.75" customHeight="1" x14ac:dyDescent="0.2">
      <c r="A25" s="12" t="s">
        <v>57</v>
      </c>
      <c r="B25" s="12" t="s">
        <v>80</v>
      </c>
      <c r="C25" s="12" t="s">
        <v>102</v>
      </c>
      <c r="D25" s="13">
        <v>750000</v>
      </c>
      <c r="E25" s="13">
        <v>500000</v>
      </c>
      <c r="F25" s="13" t="s">
        <v>116</v>
      </c>
      <c r="G25" s="11" t="s">
        <v>112</v>
      </c>
      <c r="H25" s="11" t="s">
        <v>139</v>
      </c>
      <c r="I25" s="11" t="s">
        <v>141</v>
      </c>
      <c r="J25" s="11" t="s">
        <v>126</v>
      </c>
      <c r="K25" s="11" t="s">
        <v>114</v>
      </c>
      <c r="L25" s="9">
        <v>29</v>
      </c>
      <c r="M25" s="9">
        <v>13</v>
      </c>
      <c r="N25" s="9">
        <v>12</v>
      </c>
      <c r="O25" s="9">
        <v>4</v>
      </c>
      <c r="P25" s="9">
        <v>7</v>
      </c>
      <c r="Q25" s="9">
        <v>7</v>
      </c>
      <c r="R25" s="9">
        <v>3</v>
      </c>
      <c r="S25" s="10">
        <f t="shared" si="0"/>
        <v>75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8" customFormat="1" ht="12.75" customHeight="1" x14ac:dyDescent="0.2">
      <c r="A26" s="12" t="s">
        <v>58</v>
      </c>
      <c r="B26" s="12" t="s">
        <v>81</v>
      </c>
      <c r="C26" s="12" t="s">
        <v>103</v>
      </c>
      <c r="D26" s="13">
        <v>460480</v>
      </c>
      <c r="E26" s="13">
        <v>380000</v>
      </c>
      <c r="F26" s="13" t="s">
        <v>128</v>
      </c>
      <c r="G26" s="11" t="s">
        <v>112</v>
      </c>
      <c r="H26" s="11" t="s">
        <v>121</v>
      </c>
      <c r="I26" s="11" t="s">
        <v>112</v>
      </c>
      <c r="J26" s="11" t="s">
        <v>123</v>
      </c>
      <c r="K26" s="11" t="s">
        <v>112</v>
      </c>
      <c r="L26" s="9">
        <v>40</v>
      </c>
      <c r="M26" s="9">
        <v>13</v>
      </c>
      <c r="N26" s="9">
        <v>13</v>
      </c>
      <c r="O26" s="9">
        <v>4</v>
      </c>
      <c r="P26" s="9">
        <v>9</v>
      </c>
      <c r="Q26" s="9">
        <v>10</v>
      </c>
      <c r="R26" s="9">
        <v>4</v>
      </c>
      <c r="S26" s="10">
        <f t="shared" si="0"/>
        <v>93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8" customFormat="1" ht="12.75" customHeight="1" x14ac:dyDescent="0.2">
      <c r="A27" s="12" t="s">
        <v>59</v>
      </c>
      <c r="B27" s="12" t="s">
        <v>82</v>
      </c>
      <c r="C27" s="12" t="s">
        <v>104</v>
      </c>
      <c r="D27" s="13">
        <v>619860</v>
      </c>
      <c r="E27" s="13">
        <v>300000</v>
      </c>
      <c r="F27" s="13" t="s">
        <v>120</v>
      </c>
      <c r="G27" s="11" t="s">
        <v>112</v>
      </c>
      <c r="H27" s="11" t="s">
        <v>143</v>
      </c>
      <c r="I27" s="11" t="s">
        <v>112</v>
      </c>
      <c r="J27" s="11" t="s">
        <v>126</v>
      </c>
      <c r="K27" s="11" t="s">
        <v>112</v>
      </c>
      <c r="L27" s="9">
        <v>14</v>
      </c>
      <c r="M27" s="9">
        <v>7</v>
      </c>
      <c r="N27" s="9">
        <v>5</v>
      </c>
      <c r="O27" s="9">
        <v>3</v>
      </c>
      <c r="P27" s="9">
        <v>7</v>
      </c>
      <c r="Q27" s="9">
        <v>5</v>
      </c>
      <c r="R27" s="9">
        <v>4</v>
      </c>
      <c r="S27" s="10">
        <f t="shared" si="0"/>
        <v>45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8" customFormat="1" ht="12.75" customHeight="1" x14ac:dyDescent="0.2">
      <c r="A28" s="12" t="s">
        <v>60</v>
      </c>
      <c r="B28" s="12" t="s">
        <v>83</v>
      </c>
      <c r="C28" s="12" t="s">
        <v>105</v>
      </c>
      <c r="D28" s="13">
        <v>1423000</v>
      </c>
      <c r="E28" s="13">
        <v>450000</v>
      </c>
      <c r="F28" s="13" t="s">
        <v>143</v>
      </c>
      <c r="G28" s="11" t="s">
        <v>112</v>
      </c>
      <c r="H28" s="11" t="s">
        <v>140</v>
      </c>
      <c r="I28" s="11" t="s">
        <v>112</v>
      </c>
      <c r="J28" s="11" t="s">
        <v>129</v>
      </c>
      <c r="K28" s="11" t="s">
        <v>112</v>
      </c>
      <c r="L28" s="9">
        <v>23</v>
      </c>
      <c r="M28" s="9">
        <v>10</v>
      </c>
      <c r="N28" s="9">
        <v>8</v>
      </c>
      <c r="O28" s="9">
        <v>4</v>
      </c>
      <c r="P28" s="9">
        <v>5</v>
      </c>
      <c r="Q28" s="9">
        <v>3</v>
      </c>
      <c r="R28" s="9">
        <v>2</v>
      </c>
      <c r="S28" s="10">
        <f t="shared" si="0"/>
        <v>55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8" customFormat="1" ht="12.75" customHeight="1" x14ac:dyDescent="0.2">
      <c r="A29" s="12" t="s">
        <v>61</v>
      </c>
      <c r="B29" s="12" t="s">
        <v>74</v>
      </c>
      <c r="C29" s="12" t="s">
        <v>106</v>
      </c>
      <c r="D29" s="13">
        <v>1516600</v>
      </c>
      <c r="E29" s="13">
        <v>600000</v>
      </c>
      <c r="F29" s="13" t="s">
        <v>138</v>
      </c>
      <c r="G29" s="11" t="s">
        <v>112</v>
      </c>
      <c r="H29" s="11" t="s">
        <v>134</v>
      </c>
      <c r="I29" s="11" t="s">
        <v>112</v>
      </c>
      <c r="J29" s="11" t="s">
        <v>129</v>
      </c>
      <c r="K29" s="11" t="s">
        <v>114</v>
      </c>
      <c r="L29" s="9">
        <v>35</v>
      </c>
      <c r="M29" s="9">
        <v>13</v>
      </c>
      <c r="N29" s="9">
        <v>12</v>
      </c>
      <c r="O29" s="9">
        <v>4</v>
      </c>
      <c r="P29" s="9">
        <v>8</v>
      </c>
      <c r="Q29" s="9">
        <v>8</v>
      </c>
      <c r="R29" s="9">
        <v>5</v>
      </c>
      <c r="S29" s="10">
        <f t="shared" si="0"/>
        <v>85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8" customFormat="1" ht="12.75" customHeight="1" x14ac:dyDescent="0.2">
      <c r="A30" s="12" t="s">
        <v>62</v>
      </c>
      <c r="B30" s="12" t="s">
        <v>84</v>
      </c>
      <c r="C30" s="12" t="s">
        <v>107</v>
      </c>
      <c r="D30" s="13">
        <v>730170</v>
      </c>
      <c r="E30" s="13">
        <v>370000</v>
      </c>
      <c r="F30" s="13" t="s">
        <v>135</v>
      </c>
      <c r="G30" s="11" t="s">
        <v>112</v>
      </c>
      <c r="H30" s="11" t="s">
        <v>130</v>
      </c>
      <c r="I30" s="11" t="s">
        <v>112</v>
      </c>
      <c r="J30" s="11" t="s">
        <v>131</v>
      </c>
      <c r="K30" s="11" t="s">
        <v>114</v>
      </c>
      <c r="L30" s="9">
        <v>10</v>
      </c>
      <c r="M30" s="9">
        <v>5</v>
      </c>
      <c r="N30" s="9">
        <v>7</v>
      </c>
      <c r="O30" s="9">
        <v>2</v>
      </c>
      <c r="P30" s="9">
        <v>5</v>
      </c>
      <c r="Q30" s="9">
        <v>3</v>
      </c>
      <c r="R30" s="9">
        <v>2</v>
      </c>
      <c r="S30" s="10">
        <f t="shared" si="0"/>
        <v>34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8" customFormat="1" ht="12.75" customHeight="1" x14ac:dyDescent="0.2">
      <c r="A31" s="12" t="s">
        <v>63</v>
      </c>
      <c r="B31" s="12" t="s">
        <v>85</v>
      </c>
      <c r="C31" s="12" t="s">
        <v>108</v>
      </c>
      <c r="D31" s="13">
        <v>816000</v>
      </c>
      <c r="E31" s="13">
        <v>320000</v>
      </c>
      <c r="F31" s="13" t="s">
        <v>139</v>
      </c>
      <c r="G31" s="11" t="s">
        <v>141</v>
      </c>
      <c r="H31" s="11" t="s">
        <v>119</v>
      </c>
      <c r="I31" s="11" t="s">
        <v>114</v>
      </c>
      <c r="J31" s="11" t="s">
        <v>133</v>
      </c>
      <c r="K31" s="11" t="s">
        <v>112</v>
      </c>
      <c r="L31" s="9">
        <v>10</v>
      </c>
      <c r="M31" s="9">
        <v>7</v>
      </c>
      <c r="N31" s="9">
        <v>4</v>
      </c>
      <c r="O31" s="9">
        <v>3</v>
      </c>
      <c r="P31" s="9">
        <v>6</v>
      </c>
      <c r="Q31" s="9">
        <v>6</v>
      </c>
      <c r="R31" s="9">
        <v>5</v>
      </c>
      <c r="S31" s="10">
        <f t="shared" si="0"/>
        <v>41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8" customFormat="1" ht="12.75" customHeight="1" x14ac:dyDescent="0.2">
      <c r="A32" s="12" t="s">
        <v>64</v>
      </c>
      <c r="B32" s="12" t="s">
        <v>86</v>
      </c>
      <c r="C32" s="12" t="s">
        <v>109</v>
      </c>
      <c r="D32" s="13">
        <v>680000</v>
      </c>
      <c r="E32" s="13">
        <v>450000</v>
      </c>
      <c r="F32" s="13" t="s">
        <v>140</v>
      </c>
      <c r="G32" s="11" t="s">
        <v>114</v>
      </c>
      <c r="H32" s="11" t="s">
        <v>127</v>
      </c>
      <c r="I32" s="11" t="s">
        <v>114</v>
      </c>
      <c r="J32" s="11" t="s">
        <v>136</v>
      </c>
      <c r="K32" s="11" t="s">
        <v>112</v>
      </c>
      <c r="L32" s="9">
        <v>32</v>
      </c>
      <c r="M32" s="9">
        <v>10</v>
      </c>
      <c r="N32" s="9">
        <v>12</v>
      </c>
      <c r="O32" s="9">
        <v>3</v>
      </c>
      <c r="P32" s="9">
        <v>7</v>
      </c>
      <c r="Q32" s="9">
        <v>7</v>
      </c>
      <c r="R32" s="9">
        <v>2</v>
      </c>
      <c r="S32" s="10">
        <f t="shared" si="0"/>
        <v>73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8" customFormat="1" ht="12.75" customHeight="1" x14ac:dyDescent="0.2">
      <c r="A33" s="12" t="s">
        <v>65</v>
      </c>
      <c r="B33" s="12" t="s">
        <v>87</v>
      </c>
      <c r="C33" s="12" t="s">
        <v>110</v>
      </c>
      <c r="D33" s="13">
        <v>434100</v>
      </c>
      <c r="E33" s="13">
        <v>235000</v>
      </c>
      <c r="F33" s="13" t="s">
        <v>119</v>
      </c>
      <c r="G33" s="11" t="s">
        <v>112</v>
      </c>
      <c r="H33" s="11" t="s">
        <v>122</v>
      </c>
      <c r="I33" s="11" t="s">
        <v>114</v>
      </c>
      <c r="J33" s="11" t="s">
        <v>137</v>
      </c>
      <c r="K33" s="11" t="s">
        <v>112</v>
      </c>
      <c r="L33" s="9">
        <v>20</v>
      </c>
      <c r="M33" s="9">
        <v>7</v>
      </c>
      <c r="N33" s="9">
        <v>5</v>
      </c>
      <c r="O33" s="9">
        <v>3</v>
      </c>
      <c r="P33" s="9">
        <v>6</v>
      </c>
      <c r="Q33" s="9">
        <v>4</v>
      </c>
      <c r="R33" s="9">
        <v>3</v>
      </c>
      <c r="S33" s="10">
        <f t="shared" si="0"/>
        <v>48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x14ac:dyDescent="0.3">
      <c r="D34" s="14">
        <f>SUM(D11:D33)</f>
        <v>21190526</v>
      </c>
      <c r="E34" s="14">
        <f>SUM(E11:E33)</f>
        <v>9298430</v>
      </c>
      <c r="F34" s="14"/>
    </row>
    <row r="35" spans="1:80" x14ac:dyDescent="0.3">
      <c r="E35" s="14"/>
      <c r="F35" s="14"/>
      <c r="G35" s="14"/>
      <c r="H35" s="14"/>
    </row>
  </sheetData>
  <sortState ref="A11:S33">
    <sortCondition ref="A11"/>
  </sortState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5" sqref="R11:R33 O11:O33" xr:uid="{C33BD51C-31BA-4E3C-BBB2-F5CD8B0F0F97}">
      <formula1>5</formula1>
    </dataValidation>
    <dataValidation type="decimal" operator="lessThanOrEqual" allowBlank="1" showInputMessage="1" showErrorMessage="1" error="max. 10" sqref="P11:Q33" xr:uid="{E4905301-FED5-4F83-A6E4-749697E7300E}">
      <formula1>10</formula1>
    </dataValidation>
    <dataValidation type="decimal" operator="lessThanOrEqual" allowBlank="1" showInputMessage="1" showErrorMessage="1" error="max. 15" sqref="M11:N33" xr:uid="{EAABDE86-83AB-41A3-AB47-1C5BBF17D9A6}">
      <formula1>15</formula1>
    </dataValidation>
    <dataValidation type="decimal" operator="lessThanOrEqual" allowBlank="1" showInputMessage="1" showErrorMessage="1" error="max. 40" sqref="L11:L33" xr:uid="{B2D654A2-9371-42DB-9BD5-2C8E345D3FEE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B1E8-26C3-4CD4-8528-E860D00791A0}">
  <dimension ref="A1:CB35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7.109375" style="2" customWidth="1"/>
    <col min="4" max="4" width="15.5546875" style="2" customWidth="1"/>
    <col min="5" max="5" width="15" style="2" customWidth="1"/>
    <col min="6" max="6" width="19.5546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38</v>
      </c>
    </row>
    <row r="2" spans="1:80" ht="14.4" x14ac:dyDescent="0.3">
      <c r="A2" s="37" t="s">
        <v>37</v>
      </c>
      <c r="B2" s="37"/>
      <c r="C2" s="37"/>
      <c r="D2" s="16" t="s">
        <v>25</v>
      </c>
    </row>
    <row r="3" spans="1:80" ht="14.4" customHeight="1" x14ac:dyDescent="0.3">
      <c r="A3" s="37" t="s">
        <v>35</v>
      </c>
      <c r="B3" s="37"/>
      <c r="C3" s="37"/>
      <c r="D3" s="32" t="s">
        <v>39</v>
      </c>
      <c r="E3" s="32"/>
      <c r="F3" s="32"/>
      <c r="G3" s="32"/>
      <c r="H3" s="32"/>
      <c r="I3" s="32"/>
      <c r="J3" s="32"/>
      <c r="K3" s="32"/>
    </row>
    <row r="4" spans="1:80" ht="43.2" customHeight="1" x14ac:dyDescent="0.3">
      <c r="A4" s="42" t="s">
        <v>41</v>
      </c>
      <c r="B4" s="37"/>
      <c r="C4" s="37"/>
      <c r="D4" s="32" t="s">
        <v>40</v>
      </c>
      <c r="E4" s="32"/>
      <c r="F4" s="32"/>
      <c r="G4" s="32"/>
      <c r="H4" s="32"/>
      <c r="I4" s="32"/>
      <c r="J4" s="32"/>
      <c r="K4" s="32"/>
    </row>
    <row r="5" spans="1:80" ht="12.6" customHeight="1" x14ac:dyDescent="0.3">
      <c r="A5" s="37" t="s">
        <v>42</v>
      </c>
      <c r="B5" s="37"/>
      <c r="C5" s="37"/>
      <c r="D5" s="32"/>
      <c r="E5" s="32"/>
      <c r="F5" s="32"/>
      <c r="G5" s="32"/>
      <c r="H5" s="32"/>
      <c r="I5" s="32"/>
      <c r="J5" s="32"/>
      <c r="K5" s="32"/>
    </row>
    <row r="6" spans="1:80" ht="39.6" customHeight="1" x14ac:dyDescent="0.3">
      <c r="A6" s="15"/>
      <c r="D6" s="32" t="s">
        <v>36</v>
      </c>
      <c r="E6" s="32"/>
      <c r="F6" s="32"/>
      <c r="G6" s="32"/>
      <c r="H6" s="32"/>
      <c r="I6" s="32"/>
      <c r="J6" s="32"/>
      <c r="K6" s="32"/>
    </row>
    <row r="7" spans="1:80" ht="12.6" x14ac:dyDescent="0.3">
      <c r="A7" s="16"/>
    </row>
    <row r="8" spans="1:80" ht="26.4" customHeight="1" x14ac:dyDescent="0.3">
      <c r="A8" s="30" t="s">
        <v>0</v>
      </c>
      <c r="B8" s="30" t="s">
        <v>1</v>
      </c>
      <c r="C8" s="30" t="s">
        <v>20</v>
      </c>
      <c r="D8" s="30" t="s">
        <v>13</v>
      </c>
      <c r="E8" s="34" t="s">
        <v>2</v>
      </c>
      <c r="F8" s="30" t="s">
        <v>32</v>
      </c>
      <c r="G8" s="30"/>
      <c r="H8" s="30" t="s">
        <v>33</v>
      </c>
      <c r="I8" s="30"/>
      <c r="J8" s="30" t="s">
        <v>34</v>
      </c>
      <c r="K8" s="30"/>
      <c r="L8" s="30" t="s">
        <v>16</v>
      </c>
      <c r="M8" s="30" t="s">
        <v>14</v>
      </c>
      <c r="N8" s="30" t="s">
        <v>17</v>
      </c>
      <c r="O8" s="30" t="s">
        <v>29</v>
      </c>
      <c r="P8" s="30" t="s">
        <v>30</v>
      </c>
      <c r="Q8" s="30" t="s">
        <v>31</v>
      </c>
      <c r="R8" s="30" t="s">
        <v>3</v>
      </c>
      <c r="S8" s="30" t="s">
        <v>4</v>
      </c>
    </row>
    <row r="9" spans="1:80" ht="59.4" customHeight="1" x14ac:dyDescent="0.3">
      <c r="A9" s="33"/>
      <c r="B9" s="33"/>
      <c r="C9" s="33"/>
      <c r="D9" s="33"/>
      <c r="E9" s="35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80" ht="27.75" customHeight="1" x14ac:dyDescent="0.3">
      <c r="A10" s="31"/>
      <c r="B10" s="31"/>
      <c r="C10" s="31"/>
      <c r="D10" s="31"/>
      <c r="E10" s="36"/>
      <c r="F10" s="5" t="s">
        <v>26</v>
      </c>
      <c r="G10" s="17" t="s">
        <v>27</v>
      </c>
      <c r="H10" s="17" t="s">
        <v>26</v>
      </c>
      <c r="I10" s="17" t="s">
        <v>27</v>
      </c>
      <c r="J10" s="17" t="s">
        <v>26</v>
      </c>
      <c r="K10" s="17" t="s">
        <v>27</v>
      </c>
      <c r="L10" s="17" t="s">
        <v>28</v>
      </c>
      <c r="M10" s="17" t="s">
        <v>22</v>
      </c>
      <c r="N10" s="17" t="s">
        <v>22</v>
      </c>
      <c r="O10" s="17" t="s">
        <v>23</v>
      </c>
      <c r="P10" s="17" t="s">
        <v>24</v>
      </c>
      <c r="Q10" s="17" t="s">
        <v>24</v>
      </c>
      <c r="R10" s="17" t="s">
        <v>23</v>
      </c>
      <c r="S10" s="17"/>
    </row>
    <row r="11" spans="1:80" s="8" customFormat="1" ht="12.75" customHeight="1" x14ac:dyDescent="0.2">
      <c r="A11" s="12" t="s">
        <v>43</v>
      </c>
      <c r="B11" s="12" t="s">
        <v>66</v>
      </c>
      <c r="C11" s="12" t="s">
        <v>88</v>
      </c>
      <c r="D11" s="13">
        <v>1085025</v>
      </c>
      <c r="E11" s="13">
        <v>500000</v>
      </c>
      <c r="F11" s="13" t="s">
        <v>111</v>
      </c>
      <c r="G11" s="11" t="s">
        <v>112</v>
      </c>
      <c r="H11" s="11" t="s">
        <v>113</v>
      </c>
      <c r="I11" s="11" t="s">
        <v>114</v>
      </c>
      <c r="J11" s="11" t="s">
        <v>115</v>
      </c>
      <c r="K11" s="11" t="s">
        <v>112</v>
      </c>
      <c r="L11" s="9">
        <v>20</v>
      </c>
      <c r="M11" s="9">
        <v>12</v>
      </c>
      <c r="N11" s="9">
        <v>10</v>
      </c>
      <c r="O11" s="9">
        <v>5</v>
      </c>
      <c r="P11" s="9">
        <v>7</v>
      </c>
      <c r="Q11" s="9">
        <v>7</v>
      </c>
      <c r="R11" s="9">
        <v>5</v>
      </c>
      <c r="S11" s="10">
        <f t="shared" ref="S11:S33" si="0">SUM(L11:R11)</f>
        <v>66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s="8" customFormat="1" ht="12.75" customHeight="1" x14ac:dyDescent="0.2">
      <c r="A12" s="12" t="s">
        <v>44</v>
      </c>
      <c r="B12" s="12" t="s">
        <v>67</v>
      </c>
      <c r="C12" s="12" t="s">
        <v>89</v>
      </c>
      <c r="D12" s="13">
        <v>668660</v>
      </c>
      <c r="E12" s="13">
        <v>487430</v>
      </c>
      <c r="F12" s="13" t="s">
        <v>116</v>
      </c>
      <c r="G12" s="11" t="s">
        <v>112</v>
      </c>
      <c r="H12" s="11" t="s">
        <v>117</v>
      </c>
      <c r="I12" s="11" t="s">
        <v>112</v>
      </c>
      <c r="J12" s="11" t="s">
        <v>118</v>
      </c>
      <c r="K12" s="11" t="s">
        <v>112</v>
      </c>
      <c r="L12" s="9">
        <v>30</v>
      </c>
      <c r="M12" s="9">
        <v>13</v>
      </c>
      <c r="N12" s="9">
        <v>12</v>
      </c>
      <c r="O12" s="9">
        <v>5</v>
      </c>
      <c r="P12" s="9">
        <v>8</v>
      </c>
      <c r="Q12" s="9">
        <v>9</v>
      </c>
      <c r="R12" s="9">
        <v>5</v>
      </c>
      <c r="S12" s="10">
        <f t="shared" si="0"/>
        <v>82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8" customFormat="1" ht="12.75" customHeight="1" x14ac:dyDescent="0.2">
      <c r="A13" s="12" t="s">
        <v>45</v>
      </c>
      <c r="B13" s="12" t="s">
        <v>68</v>
      </c>
      <c r="C13" s="12" t="s">
        <v>90</v>
      </c>
      <c r="D13" s="13">
        <v>310000</v>
      </c>
      <c r="E13" s="13">
        <v>155000</v>
      </c>
      <c r="F13" s="13" t="s">
        <v>119</v>
      </c>
      <c r="G13" s="11" t="s">
        <v>114</v>
      </c>
      <c r="H13" s="11" t="s">
        <v>120</v>
      </c>
      <c r="I13" s="11" t="s">
        <v>112</v>
      </c>
      <c r="J13" s="11" t="s">
        <v>115</v>
      </c>
      <c r="K13" s="11" t="s">
        <v>112</v>
      </c>
      <c r="L13" s="9">
        <v>27</v>
      </c>
      <c r="M13" s="9">
        <v>15</v>
      </c>
      <c r="N13" s="9">
        <v>10</v>
      </c>
      <c r="O13" s="9">
        <v>5</v>
      </c>
      <c r="P13" s="9">
        <v>10</v>
      </c>
      <c r="Q13" s="9">
        <v>7</v>
      </c>
      <c r="R13" s="9">
        <v>4</v>
      </c>
      <c r="S13" s="10">
        <f t="shared" si="0"/>
        <v>78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s="8" customFormat="1" ht="12.75" customHeight="1" x14ac:dyDescent="0.2">
      <c r="A14" s="12" t="s">
        <v>46</v>
      </c>
      <c r="B14" s="12" t="s">
        <v>69</v>
      </c>
      <c r="C14" s="12" t="s">
        <v>91</v>
      </c>
      <c r="D14" s="13">
        <v>450000</v>
      </c>
      <c r="E14" s="13">
        <v>300000</v>
      </c>
      <c r="F14" s="13" t="s">
        <v>121</v>
      </c>
      <c r="G14" s="11" t="s">
        <v>112</v>
      </c>
      <c r="H14" s="11" t="s">
        <v>122</v>
      </c>
      <c r="I14" s="11" t="s">
        <v>112</v>
      </c>
      <c r="J14" s="11" t="s">
        <v>123</v>
      </c>
      <c r="K14" s="11" t="s">
        <v>112</v>
      </c>
      <c r="L14" s="9">
        <v>25</v>
      </c>
      <c r="M14" s="9">
        <v>12</v>
      </c>
      <c r="N14" s="9">
        <v>12</v>
      </c>
      <c r="O14" s="9">
        <v>5</v>
      </c>
      <c r="P14" s="9">
        <v>6</v>
      </c>
      <c r="Q14" s="9">
        <v>6</v>
      </c>
      <c r="R14" s="9">
        <v>4</v>
      </c>
      <c r="S14" s="10">
        <f t="shared" si="0"/>
        <v>70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8" customFormat="1" ht="12.75" customHeight="1" x14ac:dyDescent="0.2">
      <c r="A15" s="12" t="s">
        <v>47</v>
      </c>
      <c r="B15" s="12" t="s">
        <v>70</v>
      </c>
      <c r="C15" s="12" t="s">
        <v>92</v>
      </c>
      <c r="D15" s="13">
        <v>927131</v>
      </c>
      <c r="E15" s="13">
        <v>350000</v>
      </c>
      <c r="F15" s="13" t="s">
        <v>124</v>
      </c>
      <c r="G15" s="11" t="s">
        <v>112</v>
      </c>
      <c r="H15" s="11" t="s">
        <v>125</v>
      </c>
      <c r="I15" s="11" t="s">
        <v>141</v>
      </c>
      <c r="J15" s="11" t="s">
        <v>126</v>
      </c>
      <c r="K15" s="11" t="s">
        <v>112</v>
      </c>
      <c r="L15" s="9">
        <v>28</v>
      </c>
      <c r="M15" s="9">
        <v>12</v>
      </c>
      <c r="N15" s="9">
        <v>10</v>
      </c>
      <c r="O15" s="9">
        <v>4</v>
      </c>
      <c r="P15" s="9">
        <v>7</v>
      </c>
      <c r="Q15" s="9">
        <v>6</v>
      </c>
      <c r="R15" s="9">
        <v>4</v>
      </c>
      <c r="S15" s="10">
        <f t="shared" si="0"/>
        <v>71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8" customFormat="1" ht="12.75" customHeight="1" x14ac:dyDescent="0.2">
      <c r="A16" s="12" t="s">
        <v>48</v>
      </c>
      <c r="B16" s="12" t="s">
        <v>71</v>
      </c>
      <c r="C16" s="12" t="s">
        <v>93</v>
      </c>
      <c r="D16" s="13">
        <v>691500</v>
      </c>
      <c r="E16" s="13">
        <v>480000</v>
      </c>
      <c r="F16" s="13" t="s">
        <v>127</v>
      </c>
      <c r="G16" s="11" t="s">
        <v>112</v>
      </c>
      <c r="H16" s="11" t="s">
        <v>128</v>
      </c>
      <c r="I16" s="11" t="s">
        <v>112</v>
      </c>
      <c r="J16" s="11" t="s">
        <v>118</v>
      </c>
      <c r="K16" s="11" t="s">
        <v>112</v>
      </c>
      <c r="L16" s="9">
        <v>25</v>
      </c>
      <c r="M16" s="9">
        <v>13</v>
      </c>
      <c r="N16" s="9">
        <v>10</v>
      </c>
      <c r="O16" s="9">
        <v>5</v>
      </c>
      <c r="P16" s="9">
        <v>6</v>
      </c>
      <c r="Q16" s="9">
        <v>8</v>
      </c>
      <c r="R16" s="9">
        <v>4</v>
      </c>
      <c r="S16" s="10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8" customFormat="1" ht="12.75" customHeight="1" x14ac:dyDescent="0.2">
      <c r="A17" s="12" t="s">
        <v>49</v>
      </c>
      <c r="B17" s="12" t="s">
        <v>72</v>
      </c>
      <c r="C17" s="12" t="s">
        <v>94</v>
      </c>
      <c r="D17" s="13">
        <v>613000</v>
      </c>
      <c r="E17" s="13">
        <v>473000</v>
      </c>
      <c r="F17" s="13" t="s">
        <v>111</v>
      </c>
      <c r="G17" s="11" t="s">
        <v>112</v>
      </c>
      <c r="H17" s="11" t="s">
        <v>116</v>
      </c>
      <c r="I17" s="11" t="s">
        <v>112</v>
      </c>
      <c r="J17" s="11" t="s">
        <v>129</v>
      </c>
      <c r="K17" s="11" t="s">
        <v>112</v>
      </c>
      <c r="L17" s="9">
        <v>30</v>
      </c>
      <c r="M17" s="9">
        <v>13</v>
      </c>
      <c r="N17" s="9">
        <v>12</v>
      </c>
      <c r="O17" s="9">
        <v>5</v>
      </c>
      <c r="P17" s="9">
        <v>6</v>
      </c>
      <c r="Q17" s="9">
        <v>7</v>
      </c>
      <c r="R17" s="9">
        <v>5</v>
      </c>
      <c r="S17" s="10">
        <f t="shared" si="0"/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8" customFormat="1" ht="12.75" customHeight="1" x14ac:dyDescent="0.2">
      <c r="A18" s="12" t="s">
        <v>50</v>
      </c>
      <c r="B18" s="12" t="s">
        <v>73</v>
      </c>
      <c r="C18" s="12" t="s">
        <v>95</v>
      </c>
      <c r="D18" s="13">
        <v>1085000</v>
      </c>
      <c r="E18" s="13">
        <v>325000</v>
      </c>
      <c r="F18" s="13" t="s">
        <v>130</v>
      </c>
      <c r="G18" s="11" t="s">
        <v>112</v>
      </c>
      <c r="H18" s="11" t="s">
        <v>124</v>
      </c>
      <c r="I18" s="11" t="s">
        <v>112</v>
      </c>
      <c r="J18" s="11" t="s">
        <v>131</v>
      </c>
      <c r="K18" s="11" t="s">
        <v>112</v>
      </c>
      <c r="L18" s="9">
        <v>21</v>
      </c>
      <c r="M18" s="9">
        <v>12</v>
      </c>
      <c r="N18" s="9">
        <v>12</v>
      </c>
      <c r="O18" s="9">
        <v>5</v>
      </c>
      <c r="P18" s="9">
        <v>6</v>
      </c>
      <c r="Q18" s="9">
        <v>8</v>
      </c>
      <c r="R18" s="9">
        <v>5</v>
      </c>
      <c r="S18" s="10">
        <f t="shared" si="0"/>
        <v>69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8" customFormat="1" ht="12.75" customHeight="1" x14ac:dyDescent="0.2">
      <c r="A19" s="12" t="s">
        <v>51</v>
      </c>
      <c r="B19" s="12" t="s">
        <v>74</v>
      </c>
      <c r="C19" s="12" t="s">
        <v>96</v>
      </c>
      <c r="D19" s="13">
        <v>588000</v>
      </c>
      <c r="E19" s="13">
        <v>400000</v>
      </c>
      <c r="F19" s="13" t="s">
        <v>113</v>
      </c>
      <c r="G19" s="11" t="s">
        <v>112</v>
      </c>
      <c r="H19" s="11" t="s">
        <v>132</v>
      </c>
      <c r="I19" s="11" t="s">
        <v>112</v>
      </c>
      <c r="J19" s="11" t="s">
        <v>133</v>
      </c>
      <c r="K19" s="11" t="s">
        <v>112</v>
      </c>
      <c r="L19" s="9">
        <v>35</v>
      </c>
      <c r="M19" s="9">
        <v>13</v>
      </c>
      <c r="N19" s="9">
        <v>15</v>
      </c>
      <c r="O19" s="9">
        <v>5</v>
      </c>
      <c r="P19" s="9">
        <v>6</v>
      </c>
      <c r="Q19" s="9">
        <v>9</v>
      </c>
      <c r="R19" s="9">
        <v>5</v>
      </c>
      <c r="S19" s="10">
        <f t="shared" si="0"/>
        <v>88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8" customFormat="1" ht="12.75" customHeight="1" x14ac:dyDescent="0.2">
      <c r="A20" s="12" t="s">
        <v>52</v>
      </c>
      <c r="B20" s="12" t="s">
        <v>75</v>
      </c>
      <c r="C20" s="12" t="s">
        <v>97</v>
      </c>
      <c r="D20" s="13">
        <v>695000</v>
      </c>
      <c r="E20" s="13">
        <v>340000</v>
      </c>
      <c r="F20" s="13" t="s">
        <v>134</v>
      </c>
      <c r="G20" s="11" t="s">
        <v>112</v>
      </c>
      <c r="H20" s="11" t="s">
        <v>135</v>
      </c>
      <c r="I20" s="11" t="s">
        <v>112</v>
      </c>
      <c r="J20" s="11" t="s">
        <v>136</v>
      </c>
      <c r="K20" s="11" t="s">
        <v>112</v>
      </c>
      <c r="L20" s="9">
        <v>20</v>
      </c>
      <c r="M20" s="9">
        <v>10</v>
      </c>
      <c r="N20" s="9">
        <v>10</v>
      </c>
      <c r="O20" s="9">
        <v>4</v>
      </c>
      <c r="P20" s="9">
        <v>5</v>
      </c>
      <c r="Q20" s="9">
        <v>6</v>
      </c>
      <c r="R20" s="9">
        <v>4</v>
      </c>
      <c r="S20" s="10">
        <f t="shared" si="0"/>
        <v>59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8" customFormat="1" ht="12.75" customHeight="1" x14ac:dyDescent="0.2">
      <c r="A21" s="12" t="s">
        <v>53</v>
      </c>
      <c r="B21" s="12" t="s">
        <v>76</v>
      </c>
      <c r="C21" s="12" t="s">
        <v>98</v>
      </c>
      <c r="D21" s="13">
        <v>961000</v>
      </c>
      <c r="E21" s="13">
        <v>648000</v>
      </c>
      <c r="F21" s="13" t="s">
        <v>122</v>
      </c>
      <c r="G21" s="11" t="s">
        <v>114</v>
      </c>
      <c r="H21" s="11" t="s">
        <v>117</v>
      </c>
      <c r="I21" s="11" t="s">
        <v>141</v>
      </c>
      <c r="J21" s="11" t="s">
        <v>137</v>
      </c>
      <c r="K21" s="11" t="s">
        <v>112</v>
      </c>
      <c r="L21" s="9">
        <v>30</v>
      </c>
      <c r="M21" s="9">
        <v>13</v>
      </c>
      <c r="N21" s="9">
        <v>13</v>
      </c>
      <c r="O21" s="9">
        <v>5</v>
      </c>
      <c r="P21" s="9">
        <v>6</v>
      </c>
      <c r="Q21" s="9">
        <v>7</v>
      </c>
      <c r="R21" s="9">
        <v>5</v>
      </c>
      <c r="S21" s="10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8" customFormat="1" ht="12.75" customHeight="1" x14ac:dyDescent="0.2">
      <c r="A22" s="12" t="s">
        <v>54</v>
      </c>
      <c r="B22" s="12" t="s">
        <v>77</v>
      </c>
      <c r="C22" s="12" t="s">
        <v>99</v>
      </c>
      <c r="D22" s="13">
        <v>4125000</v>
      </c>
      <c r="E22" s="13">
        <v>350000</v>
      </c>
      <c r="F22" s="13" t="s">
        <v>117</v>
      </c>
      <c r="G22" s="11" t="s">
        <v>114</v>
      </c>
      <c r="H22" s="11" t="s">
        <v>138</v>
      </c>
      <c r="I22" s="11" t="s">
        <v>112</v>
      </c>
      <c r="J22" s="11" t="s">
        <v>123</v>
      </c>
      <c r="K22" s="11" t="s">
        <v>114</v>
      </c>
      <c r="L22" s="9">
        <v>18</v>
      </c>
      <c r="M22" s="9">
        <v>10</v>
      </c>
      <c r="N22" s="9">
        <v>10</v>
      </c>
      <c r="O22" s="9">
        <v>3</v>
      </c>
      <c r="P22" s="9">
        <v>5</v>
      </c>
      <c r="Q22" s="9">
        <v>6</v>
      </c>
      <c r="R22" s="9">
        <v>3</v>
      </c>
      <c r="S22" s="10">
        <f t="shared" si="0"/>
        <v>55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8" customFormat="1" ht="12.75" customHeight="1" x14ac:dyDescent="0.2">
      <c r="A23" s="12" t="s">
        <v>55</v>
      </c>
      <c r="B23" s="12" t="s">
        <v>78</v>
      </c>
      <c r="C23" s="12" t="s">
        <v>100</v>
      </c>
      <c r="D23" s="13">
        <v>788000</v>
      </c>
      <c r="E23" s="13">
        <v>450000</v>
      </c>
      <c r="F23" s="13" t="s">
        <v>125</v>
      </c>
      <c r="G23" s="11" t="s">
        <v>141</v>
      </c>
      <c r="H23" s="11" t="s">
        <v>120</v>
      </c>
      <c r="I23" s="11" t="s">
        <v>114</v>
      </c>
      <c r="J23" s="11" t="s">
        <v>115</v>
      </c>
      <c r="K23" s="11" t="s">
        <v>112</v>
      </c>
      <c r="L23" s="9">
        <v>30</v>
      </c>
      <c r="M23" s="9">
        <v>12</v>
      </c>
      <c r="N23" s="9">
        <v>12</v>
      </c>
      <c r="O23" s="9">
        <v>4</v>
      </c>
      <c r="P23" s="9">
        <v>6</v>
      </c>
      <c r="Q23" s="9">
        <v>7</v>
      </c>
      <c r="R23" s="9">
        <v>4</v>
      </c>
      <c r="S23" s="10">
        <f t="shared" si="0"/>
        <v>75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8" customFormat="1" ht="12.75" customHeight="1" x14ac:dyDescent="0.2">
      <c r="A24" s="12" t="s">
        <v>56</v>
      </c>
      <c r="B24" s="12" t="s">
        <v>79</v>
      </c>
      <c r="C24" s="12" t="s">
        <v>101</v>
      </c>
      <c r="D24" s="13">
        <v>773000</v>
      </c>
      <c r="E24" s="13">
        <v>435000</v>
      </c>
      <c r="F24" s="13" t="s">
        <v>132</v>
      </c>
      <c r="G24" s="11" t="s">
        <v>114</v>
      </c>
      <c r="H24" s="11" t="s">
        <v>111</v>
      </c>
      <c r="I24" s="11" t="s">
        <v>114</v>
      </c>
      <c r="J24" s="11" t="s">
        <v>118</v>
      </c>
      <c r="K24" s="11" t="s">
        <v>114</v>
      </c>
      <c r="L24" s="9">
        <v>27</v>
      </c>
      <c r="M24" s="9">
        <v>12</v>
      </c>
      <c r="N24" s="9">
        <v>12</v>
      </c>
      <c r="O24" s="9">
        <v>3</v>
      </c>
      <c r="P24" s="9">
        <v>5</v>
      </c>
      <c r="Q24" s="9">
        <v>7</v>
      </c>
      <c r="R24" s="9">
        <v>4</v>
      </c>
      <c r="S24" s="10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8" customFormat="1" ht="12.75" customHeight="1" x14ac:dyDescent="0.2">
      <c r="A25" s="12" t="s">
        <v>57</v>
      </c>
      <c r="B25" s="12" t="s">
        <v>80</v>
      </c>
      <c r="C25" s="12" t="s">
        <v>102</v>
      </c>
      <c r="D25" s="13">
        <v>750000</v>
      </c>
      <c r="E25" s="13">
        <v>500000</v>
      </c>
      <c r="F25" s="13" t="s">
        <v>116</v>
      </c>
      <c r="G25" s="11" t="s">
        <v>112</v>
      </c>
      <c r="H25" s="11" t="s">
        <v>139</v>
      </c>
      <c r="I25" s="11" t="s">
        <v>141</v>
      </c>
      <c r="J25" s="11" t="s">
        <v>126</v>
      </c>
      <c r="K25" s="11" t="s">
        <v>114</v>
      </c>
      <c r="L25" s="9">
        <v>25</v>
      </c>
      <c r="M25" s="9">
        <v>12</v>
      </c>
      <c r="N25" s="9">
        <v>12</v>
      </c>
      <c r="O25" s="9">
        <v>4</v>
      </c>
      <c r="P25" s="9">
        <v>6</v>
      </c>
      <c r="Q25" s="9">
        <v>6</v>
      </c>
      <c r="R25" s="9">
        <v>5</v>
      </c>
      <c r="S25" s="10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8" customFormat="1" ht="12.75" customHeight="1" x14ac:dyDescent="0.2">
      <c r="A26" s="12" t="s">
        <v>58</v>
      </c>
      <c r="B26" s="12" t="s">
        <v>81</v>
      </c>
      <c r="C26" s="12" t="s">
        <v>103</v>
      </c>
      <c r="D26" s="13">
        <v>460480</v>
      </c>
      <c r="E26" s="13">
        <v>380000</v>
      </c>
      <c r="F26" s="13" t="s">
        <v>128</v>
      </c>
      <c r="G26" s="11" t="s">
        <v>112</v>
      </c>
      <c r="H26" s="11" t="s">
        <v>121</v>
      </c>
      <c r="I26" s="11" t="s">
        <v>112</v>
      </c>
      <c r="J26" s="11" t="s">
        <v>123</v>
      </c>
      <c r="K26" s="11" t="s">
        <v>112</v>
      </c>
      <c r="L26" s="9">
        <v>35</v>
      </c>
      <c r="M26" s="9">
        <v>12</v>
      </c>
      <c r="N26" s="9">
        <v>12</v>
      </c>
      <c r="O26" s="9">
        <v>5</v>
      </c>
      <c r="P26" s="9">
        <v>7</v>
      </c>
      <c r="Q26" s="9">
        <v>6</v>
      </c>
      <c r="R26" s="9">
        <v>5</v>
      </c>
      <c r="S26" s="10">
        <f t="shared" si="0"/>
        <v>82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8" customFormat="1" ht="12.75" customHeight="1" x14ac:dyDescent="0.2">
      <c r="A27" s="12" t="s">
        <v>59</v>
      </c>
      <c r="B27" s="12" t="s">
        <v>82</v>
      </c>
      <c r="C27" s="12" t="s">
        <v>104</v>
      </c>
      <c r="D27" s="13">
        <v>619860</v>
      </c>
      <c r="E27" s="13">
        <v>300000</v>
      </c>
      <c r="F27" s="13" t="s">
        <v>120</v>
      </c>
      <c r="G27" s="11" t="s">
        <v>112</v>
      </c>
      <c r="H27" s="11" t="s">
        <v>143</v>
      </c>
      <c r="I27" s="11" t="s">
        <v>112</v>
      </c>
      <c r="J27" s="11" t="s">
        <v>126</v>
      </c>
      <c r="K27" s="11" t="s">
        <v>112</v>
      </c>
      <c r="L27" s="9">
        <v>18</v>
      </c>
      <c r="M27" s="9">
        <v>10</v>
      </c>
      <c r="N27" s="9">
        <v>10</v>
      </c>
      <c r="O27" s="9">
        <v>3</v>
      </c>
      <c r="P27" s="9">
        <v>6</v>
      </c>
      <c r="Q27" s="9">
        <v>7</v>
      </c>
      <c r="R27" s="9">
        <v>5</v>
      </c>
      <c r="S27" s="10">
        <f t="shared" si="0"/>
        <v>59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8" customFormat="1" ht="12.75" customHeight="1" x14ac:dyDescent="0.2">
      <c r="A28" s="12" t="s">
        <v>60</v>
      </c>
      <c r="B28" s="12" t="s">
        <v>83</v>
      </c>
      <c r="C28" s="12" t="s">
        <v>105</v>
      </c>
      <c r="D28" s="13">
        <v>1423000</v>
      </c>
      <c r="E28" s="13">
        <v>450000</v>
      </c>
      <c r="F28" s="13" t="s">
        <v>143</v>
      </c>
      <c r="G28" s="11" t="s">
        <v>112</v>
      </c>
      <c r="H28" s="11" t="s">
        <v>140</v>
      </c>
      <c r="I28" s="11" t="s">
        <v>112</v>
      </c>
      <c r="J28" s="11" t="s">
        <v>129</v>
      </c>
      <c r="K28" s="11" t="s">
        <v>112</v>
      </c>
      <c r="L28" s="9">
        <v>23</v>
      </c>
      <c r="M28" s="9">
        <v>12</v>
      </c>
      <c r="N28" s="9">
        <v>13</v>
      </c>
      <c r="O28" s="9">
        <v>4</v>
      </c>
      <c r="P28" s="9">
        <v>7</v>
      </c>
      <c r="Q28" s="9">
        <v>6</v>
      </c>
      <c r="R28" s="9">
        <v>4</v>
      </c>
      <c r="S28" s="10">
        <f t="shared" si="0"/>
        <v>69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8" customFormat="1" ht="12.75" customHeight="1" x14ac:dyDescent="0.2">
      <c r="A29" s="12" t="s">
        <v>61</v>
      </c>
      <c r="B29" s="12" t="s">
        <v>74</v>
      </c>
      <c r="C29" s="12" t="s">
        <v>106</v>
      </c>
      <c r="D29" s="13">
        <v>1516600</v>
      </c>
      <c r="E29" s="13">
        <v>600000</v>
      </c>
      <c r="F29" s="13" t="s">
        <v>138</v>
      </c>
      <c r="G29" s="11" t="s">
        <v>112</v>
      </c>
      <c r="H29" s="11" t="s">
        <v>134</v>
      </c>
      <c r="I29" s="11" t="s">
        <v>112</v>
      </c>
      <c r="J29" s="11" t="s">
        <v>129</v>
      </c>
      <c r="K29" s="11" t="s">
        <v>114</v>
      </c>
      <c r="L29" s="9">
        <v>26</v>
      </c>
      <c r="M29" s="9">
        <v>11</v>
      </c>
      <c r="N29" s="9">
        <v>11</v>
      </c>
      <c r="O29" s="9">
        <v>4</v>
      </c>
      <c r="P29" s="9">
        <v>7</v>
      </c>
      <c r="Q29" s="9">
        <v>6</v>
      </c>
      <c r="R29" s="9">
        <v>5</v>
      </c>
      <c r="S29" s="10">
        <f t="shared" si="0"/>
        <v>70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8" customFormat="1" ht="12.75" customHeight="1" x14ac:dyDescent="0.2">
      <c r="A30" s="12" t="s">
        <v>62</v>
      </c>
      <c r="B30" s="12" t="s">
        <v>84</v>
      </c>
      <c r="C30" s="12" t="s">
        <v>107</v>
      </c>
      <c r="D30" s="13">
        <v>730170</v>
      </c>
      <c r="E30" s="13">
        <v>370000</v>
      </c>
      <c r="F30" s="13" t="s">
        <v>135</v>
      </c>
      <c r="G30" s="11" t="s">
        <v>112</v>
      </c>
      <c r="H30" s="11" t="s">
        <v>130</v>
      </c>
      <c r="I30" s="11" t="s">
        <v>112</v>
      </c>
      <c r="J30" s="11" t="s">
        <v>131</v>
      </c>
      <c r="K30" s="11" t="s">
        <v>114</v>
      </c>
      <c r="L30" s="9">
        <v>20</v>
      </c>
      <c r="M30" s="9">
        <v>11</v>
      </c>
      <c r="N30" s="9">
        <v>13</v>
      </c>
      <c r="O30" s="9">
        <v>4</v>
      </c>
      <c r="P30" s="9">
        <v>7</v>
      </c>
      <c r="Q30" s="9">
        <v>7</v>
      </c>
      <c r="R30" s="9">
        <v>4</v>
      </c>
      <c r="S30" s="10">
        <f t="shared" si="0"/>
        <v>66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8" customFormat="1" ht="12.75" customHeight="1" x14ac:dyDescent="0.2">
      <c r="A31" s="12" t="s">
        <v>63</v>
      </c>
      <c r="B31" s="12" t="s">
        <v>85</v>
      </c>
      <c r="C31" s="12" t="s">
        <v>108</v>
      </c>
      <c r="D31" s="13">
        <v>816000</v>
      </c>
      <c r="E31" s="13">
        <v>320000</v>
      </c>
      <c r="F31" s="13" t="s">
        <v>139</v>
      </c>
      <c r="G31" s="11" t="s">
        <v>141</v>
      </c>
      <c r="H31" s="11" t="s">
        <v>119</v>
      </c>
      <c r="I31" s="11" t="s">
        <v>114</v>
      </c>
      <c r="J31" s="11" t="s">
        <v>133</v>
      </c>
      <c r="K31" s="11" t="s">
        <v>112</v>
      </c>
      <c r="L31" s="9">
        <v>20</v>
      </c>
      <c r="M31" s="9">
        <v>11</v>
      </c>
      <c r="N31" s="9">
        <v>13</v>
      </c>
      <c r="O31" s="9">
        <v>4</v>
      </c>
      <c r="P31" s="9">
        <v>6</v>
      </c>
      <c r="Q31" s="9">
        <v>5</v>
      </c>
      <c r="R31" s="9">
        <v>5</v>
      </c>
      <c r="S31" s="10">
        <f t="shared" si="0"/>
        <v>64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8" customFormat="1" ht="12.75" customHeight="1" x14ac:dyDescent="0.2">
      <c r="A32" s="12" t="s">
        <v>64</v>
      </c>
      <c r="B32" s="12" t="s">
        <v>86</v>
      </c>
      <c r="C32" s="12" t="s">
        <v>109</v>
      </c>
      <c r="D32" s="13">
        <v>680000</v>
      </c>
      <c r="E32" s="13">
        <v>450000</v>
      </c>
      <c r="F32" s="13" t="s">
        <v>140</v>
      </c>
      <c r="G32" s="11" t="s">
        <v>114</v>
      </c>
      <c r="H32" s="11" t="s">
        <v>127</v>
      </c>
      <c r="I32" s="11" t="s">
        <v>114</v>
      </c>
      <c r="J32" s="11" t="s">
        <v>136</v>
      </c>
      <c r="K32" s="11" t="s">
        <v>112</v>
      </c>
      <c r="L32" s="9">
        <v>28</v>
      </c>
      <c r="M32" s="9">
        <v>12</v>
      </c>
      <c r="N32" s="9">
        <v>14</v>
      </c>
      <c r="O32" s="9">
        <v>3</v>
      </c>
      <c r="P32" s="9">
        <v>6</v>
      </c>
      <c r="Q32" s="9">
        <v>5</v>
      </c>
      <c r="R32" s="9">
        <v>4</v>
      </c>
      <c r="S32" s="10">
        <f t="shared" si="0"/>
        <v>72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8" customFormat="1" ht="12.75" customHeight="1" x14ac:dyDescent="0.2">
      <c r="A33" s="12" t="s">
        <v>65</v>
      </c>
      <c r="B33" s="12" t="s">
        <v>87</v>
      </c>
      <c r="C33" s="12" t="s">
        <v>110</v>
      </c>
      <c r="D33" s="13">
        <v>434100</v>
      </c>
      <c r="E33" s="13">
        <v>235000</v>
      </c>
      <c r="F33" s="13" t="s">
        <v>119</v>
      </c>
      <c r="G33" s="11" t="s">
        <v>112</v>
      </c>
      <c r="H33" s="11" t="s">
        <v>122</v>
      </c>
      <c r="I33" s="11" t="s">
        <v>114</v>
      </c>
      <c r="J33" s="11" t="s">
        <v>137</v>
      </c>
      <c r="K33" s="11" t="s">
        <v>112</v>
      </c>
      <c r="L33" s="9">
        <v>20</v>
      </c>
      <c r="M33" s="9">
        <v>11</v>
      </c>
      <c r="N33" s="9">
        <v>11</v>
      </c>
      <c r="O33" s="9">
        <v>4</v>
      </c>
      <c r="P33" s="9">
        <v>6</v>
      </c>
      <c r="Q33" s="9">
        <v>6</v>
      </c>
      <c r="R33" s="9">
        <v>4</v>
      </c>
      <c r="S33" s="10">
        <f t="shared" si="0"/>
        <v>62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x14ac:dyDescent="0.3">
      <c r="D34" s="14">
        <f>SUM(D11:D33)</f>
        <v>21190526</v>
      </c>
      <c r="E34" s="14">
        <f>SUM(E11:E33)</f>
        <v>9298430</v>
      </c>
      <c r="F34" s="14"/>
    </row>
    <row r="35" spans="1:80" x14ac:dyDescent="0.3">
      <c r="E35" s="14"/>
      <c r="F35" s="14"/>
      <c r="G35" s="14"/>
      <c r="H35" s="14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33" xr:uid="{3DF7FE44-4628-46F4-9972-192FA26EEE3F}">
      <formula1>40</formula1>
    </dataValidation>
    <dataValidation type="decimal" operator="lessThanOrEqual" allowBlank="1" showInputMessage="1" showErrorMessage="1" error="max. 15" sqref="M11:N33" xr:uid="{47C21940-CB62-4A50-8C07-79B6956354EF}">
      <formula1>15</formula1>
    </dataValidation>
    <dataValidation type="decimal" operator="lessThanOrEqual" allowBlank="1" showInputMessage="1" showErrorMessage="1" error="max. 10" sqref="P11:Q33" xr:uid="{A2B7DC55-E11C-4BB1-8AD6-C05DD8C5B36F}">
      <formula1>10</formula1>
    </dataValidation>
    <dataValidation type="decimal" operator="lessThanOrEqual" allowBlank="1" showInputMessage="1" showErrorMessage="1" error="max. 5" sqref="R11:R33 O11:O33" xr:uid="{79D8648F-E9B1-4427-80D2-673831A7245E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1DAD-77D8-4596-ABFD-DCCFE475CE45}">
  <dimension ref="A1:CB35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7.109375" style="2" customWidth="1"/>
    <col min="4" max="4" width="15.5546875" style="2" customWidth="1"/>
    <col min="5" max="5" width="15" style="2" customWidth="1"/>
    <col min="6" max="6" width="19.5546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38</v>
      </c>
    </row>
    <row r="2" spans="1:80" ht="14.4" x14ac:dyDescent="0.3">
      <c r="A2" s="37" t="s">
        <v>37</v>
      </c>
      <c r="B2" s="37"/>
      <c r="C2" s="37"/>
      <c r="D2" s="16" t="s">
        <v>25</v>
      </c>
    </row>
    <row r="3" spans="1:80" ht="14.4" customHeight="1" x14ac:dyDescent="0.3">
      <c r="A3" s="37" t="s">
        <v>35</v>
      </c>
      <c r="B3" s="37"/>
      <c r="C3" s="37"/>
      <c r="D3" s="32" t="s">
        <v>39</v>
      </c>
      <c r="E3" s="32"/>
      <c r="F3" s="32"/>
      <c r="G3" s="32"/>
      <c r="H3" s="32"/>
      <c r="I3" s="32"/>
      <c r="J3" s="32"/>
      <c r="K3" s="32"/>
    </row>
    <row r="4" spans="1:80" ht="43.2" customHeight="1" x14ac:dyDescent="0.3">
      <c r="A4" s="42" t="s">
        <v>41</v>
      </c>
      <c r="B4" s="37"/>
      <c r="C4" s="37"/>
      <c r="D4" s="32" t="s">
        <v>40</v>
      </c>
      <c r="E4" s="32"/>
      <c r="F4" s="32"/>
      <c r="G4" s="32"/>
      <c r="H4" s="32"/>
      <c r="I4" s="32"/>
      <c r="J4" s="32"/>
      <c r="K4" s="32"/>
    </row>
    <row r="5" spans="1:80" ht="12.6" customHeight="1" x14ac:dyDescent="0.3">
      <c r="A5" s="37" t="s">
        <v>42</v>
      </c>
      <c r="B5" s="37"/>
      <c r="C5" s="37"/>
      <c r="D5" s="32"/>
      <c r="E5" s="32"/>
      <c r="F5" s="32"/>
      <c r="G5" s="32"/>
      <c r="H5" s="32"/>
      <c r="I5" s="32"/>
      <c r="J5" s="32"/>
      <c r="K5" s="32"/>
    </row>
    <row r="6" spans="1:80" ht="39.6" customHeight="1" x14ac:dyDescent="0.3">
      <c r="A6" s="15"/>
      <c r="D6" s="32" t="s">
        <v>36</v>
      </c>
      <c r="E6" s="32"/>
      <c r="F6" s="32"/>
      <c r="G6" s="32"/>
      <c r="H6" s="32"/>
      <c r="I6" s="32"/>
      <c r="J6" s="32"/>
      <c r="K6" s="32"/>
    </row>
    <row r="7" spans="1:80" ht="12.6" x14ac:dyDescent="0.3">
      <c r="A7" s="16"/>
    </row>
    <row r="8" spans="1:80" ht="26.4" customHeight="1" x14ac:dyDescent="0.3">
      <c r="A8" s="30" t="s">
        <v>0</v>
      </c>
      <c r="B8" s="30" t="s">
        <v>1</v>
      </c>
      <c r="C8" s="30" t="s">
        <v>20</v>
      </c>
      <c r="D8" s="30" t="s">
        <v>13</v>
      </c>
      <c r="E8" s="34" t="s">
        <v>2</v>
      </c>
      <c r="F8" s="30" t="s">
        <v>32</v>
      </c>
      <c r="G8" s="30"/>
      <c r="H8" s="30" t="s">
        <v>33</v>
      </c>
      <c r="I8" s="30"/>
      <c r="J8" s="30" t="s">
        <v>34</v>
      </c>
      <c r="K8" s="30"/>
      <c r="L8" s="30" t="s">
        <v>16</v>
      </c>
      <c r="M8" s="30" t="s">
        <v>14</v>
      </c>
      <c r="N8" s="30" t="s">
        <v>17</v>
      </c>
      <c r="O8" s="30" t="s">
        <v>29</v>
      </c>
      <c r="P8" s="30" t="s">
        <v>30</v>
      </c>
      <c r="Q8" s="30" t="s">
        <v>31</v>
      </c>
      <c r="R8" s="30" t="s">
        <v>3</v>
      </c>
      <c r="S8" s="30" t="s">
        <v>4</v>
      </c>
    </row>
    <row r="9" spans="1:80" ht="59.4" customHeight="1" x14ac:dyDescent="0.3">
      <c r="A9" s="33"/>
      <c r="B9" s="33"/>
      <c r="C9" s="33"/>
      <c r="D9" s="33"/>
      <c r="E9" s="35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80" ht="27.75" customHeight="1" x14ac:dyDescent="0.3">
      <c r="A10" s="31"/>
      <c r="B10" s="31"/>
      <c r="C10" s="31"/>
      <c r="D10" s="31"/>
      <c r="E10" s="36"/>
      <c r="F10" s="5" t="s">
        <v>26</v>
      </c>
      <c r="G10" s="17" t="s">
        <v>27</v>
      </c>
      <c r="H10" s="17" t="s">
        <v>26</v>
      </c>
      <c r="I10" s="17" t="s">
        <v>27</v>
      </c>
      <c r="J10" s="17" t="s">
        <v>26</v>
      </c>
      <c r="K10" s="17" t="s">
        <v>27</v>
      </c>
      <c r="L10" s="17" t="s">
        <v>28</v>
      </c>
      <c r="M10" s="17" t="s">
        <v>22</v>
      </c>
      <c r="N10" s="17" t="s">
        <v>22</v>
      </c>
      <c r="O10" s="17" t="s">
        <v>23</v>
      </c>
      <c r="P10" s="17" t="s">
        <v>24</v>
      </c>
      <c r="Q10" s="17" t="s">
        <v>24</v>
      </c>
      <c r="R10" s="17" t="s">
        <v>23</v>
      </c>
      <c r="S10" s="17"/>
    </row>
    <row r="11" spans="1:80" s="8" customFormat="1" ht="12.75" customHeight="1" x14ac:dyDescent="0.2">
      <c r="A11" s="12" t="s">
        <v>43</v>
      </c>
      <c r="B11" s="12" t="s">
        <v>66</v>
      </c>
      <c r="C11" s="12" t="s">
        <v>88</v>
      </c>
      <c r="D11" s="13">
        <v>1085025</v>
      </c>
      <c r="E11" s="13">
        <v>500000</v>
      </c>
      <c r="F11" s="13" t="s">
        <v>111</v>
      </c>
      <c r="G11" s="11" t="s">
        <v>112</v>
      </c>
      <c r="H11" s="11" t="s">
        <v>113</v>
      </c>
      <c r="I11" s="11" t="s">
        <v>114</v>
      </c>
      <c r="J11" s="11" t="s">
        <v>115</v>
      </c>
      <c r="K11" s="11" t="s">
        <v>112</v>
      </c>
      <c r="L11" s="9">
        <v>20</v>
      </c>
      <c r="M11" s="9">
        <v>11</v>
      </c>
      <c r="N11" s="9">
        <v>8</v>
      </c>
      <c r="O11" s="9">
        <v>4</v>
      </c>
      <c r="P11" s="9">
        <v>6</v>
      </c>
      <c r="Q11" s="9">
        <v>5</v>
      </c>
      <c r="R11" s="9">
        <v>5</v>
      </c>
      <c r="S11" s="10">
        <f t="shared" ref="S11:S33" si="0">SUM(L11:R11)</f>
        <v>59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s="8" customFormat="1" ht="12.75" customHeight="1" x14ac:dyDescent="0.2">
      <c r="A12" s="12" t="s">
        <v>44</v>
      </c>
      <c r="B12" s="12" t="s">
        <v>67</v>
      </c>
      <c r="C12" s="12" t="s">
        <v>89</v>
      </c>
      <c r="D12" s="13">
        <v>668660</v>
      </c>
      <c r="E12" s="13">
        <v>487430</v>
      </c>
      <c r="F12" s="13" t="s">
        <v>116</v>
      </c>
      <c r="G12" s="11" t="s">
        <v>112</v>
      </c>
      <c r="H12" s="11" t="s">
        <v>117</v>
      </c>
      <c r="I12" s="11" t="s">
        <v>112</v>
      </c>
      <c r="J12" s="11" t="s">
        <v>118</v>
      </c>
      <c r="K12" s="11" t="s">
        <v>112</v>
      </c>
      <c r="L12" s="9">
        <v>33</v>
      </c>
      <c r="M12" s="9">
        <v>13</v>
      </c>
      <c r="N12" s="9">
        <v>13</v>
      </c>
      <c r="O12" s="9">
        <v>5</v>
      </c>
      <c r="P12" s="9">
        <v>8</v>
      </c>
      <c r="Q12" s="9">
        <v>8</v>
      </c>
      <c r="R12" s="9">
        <v>4</v>
      </c>
      <c r="S12" s="10">
        <f t="shared" si="0"/>
        <v>84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8" customFormat="1" ht="12.75" customHeight="1" x14ac:dyDescent="0.2">
      <c r="A13" s="12" t="s">
        <v>45</v>
      </c>
      <c r="B13" s="12" t="s">
        <v>68</v>
      </c>
      <c r="C13" s="12" t="s">
        <v>90</v>
      </c>
      <c r="D13" s="13">
        <v>310000</v>
      </c>
      <c r="E13" s="13">
        <v>155000</v>
      </c>
      <c r="F13" s="13" t="s">
        <v>119</v>
      </c>
      <c r="G13" s="11" t="s">
        <v>114</v>
      </c>
      <c r="H13" s="11" t="s">
        <v>120</v>
      </c>
      <c r="I13" s="11" t="s">
        <v>112</v>
      </c>
      <c r="J13" s="11" t="s">
        <v>115</v>
      </c>
      <c r="K13" s="11" t="s">
        <v>112</v>
      </c>
      <c r="L13" s="9">
        <v>30</v>
      </c>
      <c r="M13" s="9">
        <v>12</v>
      </c>
      <c r="N13" s="9">
        <v>11</v>
      </c>
      <c r="O13" s="9">
        <v>5</v>
      </c>
      <c r="P13" s="9">
        <v>7</v>
      </c>
      <c r="Q13" s="9">
        <v>6</v>
      </c>
      <c r="R13" s="9">
        <v>2</v>
      </c>
      <c r="S13" s="10">
        <f t="shared" si="0"/>
        <v>73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s="8" customFormat="1" ht="12.75" customHeight="1" x14ac:dyDescent="0.2">
      <c r="A14" s="12" t="s">
        <v>46</v>
      </c>
      <c r="B14" s="12" t="s">
        <v>69</v>
      </c>
      <c r="C14" s="12" t="s">
        <v>91</v>
      </c>
      <c r="D14" s="13">
        <v>450000</v>
      </c>
      <c r="E14" s="13">
        <v>300000</v>
      </c>
      <c r="F14" s="13" t="s">
        <v>121</v>
      </c>
      <c r="G14" s="11" t="s">
        <v>112</v>
      </c>
      <c r="H14" s="11" t="s">
        <v>122</v>
      </c>
      <c r="I14" s="11" t="s">
        <v>112</v>
      </c>
      <c r="J14" s="11" t="s">
        <v>123</v>
      </c>
      <c r="K14" s="11" t="s">
        <v>112</v>
      </c>
      <c r="L14" s="9">
        <v>32</v>
      </c>
      <c r="M14" s="9">
        <v>11</v>
      </c>
      <c r="N14" s="9">
        <v>12</v>
      </c>
      <c r="O14" s="9">
        <v>5</v>
      </c>
      <c r="P14" s="9">
        <v>8</v>
      </c>
      <c r="Q14" s="9">
        <v>7</v>
      </c>
      <c r="R14" s="9">
        <v>4</v>
      </c>
      <c r="S14" s="10">
        <f t="shared" si="0"/>
        <v>79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8" customFormat="1" ht="12.75" customHeight="1" x14ac:dyDescent="0.2">
      <c r="A15" s="12" t="s">
        <v>47</v>
      </c>
      <c r="B15" s="12" t="s">
        <v>70</v>
      </c>
      <c r="C15" s="12" t="s">
        <v>92</v>
      </c>
      <c r="D15" s="13">
        <v>927131</v>
      </c>
      <c r="E15" s="13">
        <v>350000</v>
      </c>
      <c r="F15" s="13" t="s">
        <v>124</v>
      </c>
      <c r="G15" s="11" t="s">
        <v>112</v>
      </c>
      <c r="H15" s="11" t="s">
        <v>125</v>
      </c>
      <c r="I15" s="11" t="s">
        <v>141</v>
      </c>
      <c r="J15" s="11" t="s">
        <v>126</v>
      </c>
      <c r="K15" s="11" t="s">
        <v>112</v>
      </c>
      <c r="L15" s="9">
        <v>35</v>
      </c>
      <c r="M15" s="9">
        <v>13</v>
      </c>
      <c r="N15" s="9">
        <v>14</v>
      </c>
      <c r="O15" s="9">
        <v>5</v>
      </c>
      <c r="P15" s="9">
        <v>9</v>
      </c>
      <c r="Q15" s="9">
        <v>9</v>
      </c>
      <c r="R15" s="9">
        <v>4</v>
      </c>
      <c r="S15" s="10">
        <f t="shared" si="0"/>
        <v>89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8" customFormat="1" ht="12.75" customHeight="1" x14ac:dyDescent="0.2">
      <c r="A16" s="12" t="s">
        <v>48</v>
      </c>
      <c r="B16" s="12" t="s">
        <v>71</v>
      </c>
      <c r="C16" s="12" t="s">
        <v>93</v>
      </c>
      <c r="D16" s="13">
        <v>691500</v>
      </c>
      <c r="E16" s="13">
        <v>480000</v>
      </c>
      <c r="F16" s="13" t="s">
        <v>127</v>
      </c>
      <c r="G16" s="11" t="s">
        <v>112</v>
      </c>
      <c r="H16" s="11" t="s">
        <v>128</v>
      </c>
      <c r="I16" s="11" t="s">
        <v>112</v>
      </c>
      <c r="J16" s="11" t="s">
        <v>118</v>
      </c>
      <c r="K16" s="11" t="s">
        <v>112</v>
      </c>
      <c r="L16" s="9">
        <v>32</v>
      </c>
      <c r="M16" s="9">
        <v>13</v>
      </c>
      <c r="N16" s="9">
        <v>12</v>
      </c>
      <c r="O16" s="9">
        <v>5</v>
      </c>
      <c r="P16" s="9">
        <v>7</v>
      </c>
      <c r="Q16" s="9">
        <v>7</v>
      </c>
      <c r="R16" s="9">
        <v>2</v>
      </c>
      <c r="S16" s="10">
        <f t="shared" si="0"/>
        <v>78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8" customFormat="1" ht="12.75" customHeight="1" x14ac:dyDescent="0.2">
      <c r="A17" s="12" t="s">
        <v>49</v>
      </c>
      <c r="B17" s="12" t="s">
        <v>72</v>
      </c>
      <c r="C17" s="12" t="s">
        <v>94</v>
      </c>
      <c r="D17" s="13">
        <v>613000</v>
      </c>
      <c r="E17" s="13">
        <v>473000</v>
      </c>
      <c r="F17" s="13" t="s">
        <v>111</v>
      </c>
      <c r="G17" s="11" t="s">
        <v>112</v>
      </c>
      <c r="H17" s="11" t="s">
        <v>116</v>
      </c>
      <c r="I17" s="11" t="s">
        <v>112</v>
      </c>
      <c r="J17" s="11" t="s">
        <v>129</v>
      </c>
      <c r="K17" s="11" t="s">
        <v>112</v>
      </c>
      <c r="L17" s="9">
        <v>32</v>
      </c>
      <c r="M17" s="9">
        <v>12</v>
      </c>
      <c r="N17" s="9">
        <v>12</v>
      </c>
      <c r="O17" s="9">
        <v>4</v>
      </c>
      <c r="P17" s="9">
        <v>5</v>
      </c>
      <c r="Q17" s="9">
        <v>6</v>
      </c>
      <c r="R17" s="9">
        <v>3</v>
      </c>
      <c r="S17" s="10">
        <f t="shared" si="0"/>
        <v>74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8" customFormat="1" ht="12.75" customHeight="1" x14ac:dyDescent="0.2">
      <c r="A18" s="12" t="s">
        <v>50</v>
      </c>
      <c r="B18" s="12" t="s">
        <v>73</v>
      </c>
      <c r="C18" s="12" t="s">
        <v>95</v>
      </c>
      <c r="D18" s="13">
        <v>1085000</v>
      </c>
      <c r="E18" s="13">
        <v>325000</v>
      </c>
      <c r="F18" s="13" t="s">
        <v>130</v>
      </c>
      <c r="G18" s="11" t="s">
        <v>112</v>
      </c>
      <c r="H18" s="11" t="s">
        <v>124</v>
      </c>
      <c r="I18" s="11" t="s">
        <v>112</v>
      </c>
      <c r="J18" s="11" t="s">
        <v>131</v>
      </c>
      <c r="K18" s="11" t="s">
        <v>112</v>
      </c>
      <c r="L18" s="9">
        <v>27</v>
      </c>
      <c r="M18" s="9">
        <v>12</v>
      </c>
      <c r="N18" s="9">
        <v>10</v>
      </c>
      <c r="O18" s="9">
        <v>4</v>
      </c>
      <c r="P18" s="9">
        <v>7</v>
      </c>
      <c r="Q18" s="9">
        <v>5</v>
      </c>
      <c r="R18" s="9">
        <v>4</v>
      </c>
      <c r="S18" s="10">
        <f t="shared" si="0"/>
        <v>69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8" customFormat="1" ht="12.75" customHeight="1" x14ac:dyDescent="0.2">
      <c r="A19" s="12" t="s">
        <v>51</v>
      </c>
      <c r="B19" s="12" t="s">
        <v>74</v>
      </c>
      <c r="C19" s="12" t="s">
        <v>96</v>
      </c>
      <c r="D19" s="13">
        <v>588000</v>
      </c>
      <c r="E19" s="13">
        <v>400000</v>
      </c>
      <c r="F19" s="13" t="s">
        <v>113</v>
      </c>
      <c r="G19" s="11" t="s">
        <v>112</v>
      </c>
      <c r="H19" s="11" t="s">
        <v>132</v>
      </c>
      <c r="I19" s="11" t="s">
        <v>112</v>
      </c>
      <c r="J19" s="11" t="s">
        <v>133</v>
      </c>
      <c r="K19" s="11" t="s">
        <v>112</v>
      </c>
      <c r="L19" s="9">
        <v>33</v>
      </c>
      <c r="M19" s="9">
        <v>12</v>
      </c>
      <c r="N19" s="9">
        <v>13</v>
      </c>
      <c r="O19" s="9">
        <v>5</v>
      </c>
      <c r="P19" s="9">
        <v>7</v>
      </c>
      <c r="Q19" s="9">
        <v>7</v>
      </c>
      <c r="R19" s="9">
        <v>5</v>
      </c>
      <c r="S19" s="10">
        <f t="shared" si="0"/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8" customFormat="1" ht="12.75" customHeight="1" x14ac:dyDescent="0.2">
      <c r="A20" s="12" t="s">
        <v>52</v>
      </c>
      <c r="B20" s="12" t="s">
        <v>75</v>
      </c>
      <c r="C20" s="12" t="s">
        <v>97</v>
      </c>
      <c r="D20" s="13">
        <v>695000</v>
      </c>
      <c r="E20" s="13">
        <v>340000</v>
      </c>
      <c r="F20" s="13" t="s">
        <v>134</v>
      </c>
      <c r="G20" s="11" t="s">
        <v>112</v>
      </c>
      <c r="H20" s="11" t="s">
        <v>135</v>
      </c>
      <c r="I20" s="11" t="s">
        <v>112</v>
      </c>
      <c r="J20" s="11" t="s">
        <v>136</v>
      </c>
      <c r="K20" s="11" t="s">
        <v>112</v>
      </c>
      <c r="L20" s="9">
        <v>27</v>
      </c>
      <c r="M20" s="9">
        <v>12</v>
      </c>
      <c r="N20" s="9">
        <v>10</v>
      </c>
      <c r="O20" s="9">
        <v>5</v>
      </c>
      <c r="P20" s="9">
        <v>5</v>
      </c>
      <c r="Q20" s="9">
        <v>5</v>
      </c>
      <c r="R20" s="9">
        <v>3</v>
      </c>
      <c r="S20" s="10">
        <f t="shared" si="0"/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8" customFormat="1" ht="12.75" customHeight="1" x14ac:dyDescent="0.2">
      <c r="A21" s="12" t="s">
        <v>53</v>
      </c>
      <c r="B21" s="12" t="s">
        <v>76</v>
      </c>
      <c r="C21" s="12" t="s">
        <v>98</v>
      </c>
      <c r="D21" s="13">
        <v>961000</v>
      </c>
      <c r="E21" s="13">
        <v>648000</v>
      </c>
      <c r="F21" s="13" t="s">
        <v>122</v>
      </c>
      <c r="G21" s="11" t="s">
        <v>114</v>
      </c>
      <c r="H21" s="11" t="s">
        <v>117</v>
      </c>
      <c r="I21" s="11" t="s">
        <v>141</v>
      </c>
      <c r="J21" s="11" t="s">
        <v>137</v>
      </c>
      <c r="K21" s="11" t="s">
        <v>112</v>
      </c>
      <c r="L21" s="9">
        <v>32</v>
      </c>
      <c r="M21" s="9">
        <v>12</v>
      </c>
      <c r="N21" s="9">
        <v>11</v>
      </c>
      <c r="O21" s="9">
        <v>4</v>
      </c>
      <c r="P21" s="9">
        <v>6</v>
      </c>
      <c r="Q21" s="9">
        <v>6</v>
      </c>
      <c r="R21" s="9">
        <v>4</v>
      </c>
      <c r="S21" s="10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8" customFormat="1" ht="12.75" customHeight="1" x14ac:dyDescent="0.2">
      <c r="A22" s="12" t="s">
        <v>54</v>
      </c>
      <c r="B22" s="12" t="s">
        <v>77</v>
      </c>
      <c r="C22" s="12" t="s">
        <v>99</v>
      </c>
      <c r="D22" s="13">
        <v>4125000</v>
      </c>
      <c r="E22" s="13">
        <v>350000</v>
      </c>
      <c r="F22" s="13" t="s">
        <v>117</v>
      </c>
      <c r="G22" s="11" t="s">
        <v>114</v>
      </c>
      <c r="H22" s="11" t="s">
        <v>138</v>
      </c>
      <c r="I22" s="11" t="s">
        <v>112</v>
      </c>
      <c r="J22" s="11" t="s">
        <v>123</v>
      </c>
      <c r="K22" s="11" t="s">
        <v>114</v>
      </c>
      <c r="L22" s="9">
        <v>25</v>
      </c>
      <c r="M22" s="9">
        <v>8</v>
      </c>
      <c r="N22" s="9">
        <v>8</v>
      </c>
      <c r="O22" s="9">
        <v>4</v>
      </c>
      <c r="P22" s="9">
        <v>5</v>
      </c>
      <c r="Q22" s="9">
        <v>4</v>
      </c>
      <c r="R22" s="9">
        <v>2</v>
      </c>
      <c r="S22" s="10">
        <f t="shared" si="0"/>
        <v>56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8" customFormat="1" ht="12.75" customHeight="1" x14ac:dyDescent="0.2">
      <c r="A23" s="12" t="s">
        <v>55</v>
      </c>
      <c r="B23" s="12" t="s">
        <v>78</v>
      </c>
      <c r="C23" s="12" t="s">
        <v>100</v>
      </c>
      <c r="D23" s="13">
        <v>788000</v>
      </c>
      <c r="E23" s="13">
        <v>450000</v>
      </c>
      <c r="F23" s="13" t="s">
        <v>125</v>
      </c>
      <c r="G23" s="11" t="s">
        <v>141</v>
      </c>
      <c r="H23" s="11" t="s">
        <v>120</v>
      </c>
      <c r="I23" s="11" t="s">
        <v>114</v>
      </c>
      <c r="J23" s="11" t="s">
        <v>115</v>
      </c>
      <c r="K23" s="11" t="s">
        <v>112</v>
      </c>
      <c r="L23" s="9">
        <v>33</v>
      </c>
      <c r="M23" s="9">
        <v>13</v>
      </c>
      <c r="N23" s="9">
        <v>12</v>
      </c>
      <c r="O23" s="9">
        <v>5</v>
      </c>
      <c r="P23" s="9">
        <v>8</v>
      </c>
      <c r="Q23" s="9">
        <v>8</v>
      </c>
      <c r="R23" s="9">
        <v>4</v>
      </c>
      <c r="S23" s="10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8" customFormat="1" ht="12.75" customHeight="1" x14ac:dyDescent="0.2">
      <c r="A24" s="12" t="s">
        <v>56</v>
      </c>
      <c r="B24" s="12" t="s">
        <v>79</v>
      </c>
      <c r="C24" s="12" t="s">
        <v>101</v>
      </c>
      <c r="D24" s="13">
        <v>773000</v>
      </c>
      <c r="E24" s="13">
        <v>435000</v>
      </c>
      <c r="F24" s="13" t="s">
        <v>132</v>
      </c>
      <c r="G24" s="11" t="s">
        <v>114</v>
      </c>
      <c r="H24" s="11" t="s">
        <v>111</v>
      </c>
      <c r="I24" s="11" t="s">
        <v>114</v>
      </c>
      <c r="J24" s="11" t="s">
        <v>118</v>
      </c>
      <c r="K24" s="11" t="s">
        <v>114</v>
      </c>
      <c r="L24" s="9">
        <v>33</v>
      </c>
      <c r="M24" s="9">
        <v>11</v>
      </c>
      <c r="N24" s="9">
        <v>12</v>
      </c>
      <c r="O24" s="9">
        <v>5</v>
      </c>
      <c r="P24" s="9">
        <v>6</v>
      </c>
      <c r="Q24" s="9">
        <v>7</v>
      </c>
      <c r="R24" s="9">
        <v>3</v>
      </c>
      <c r="S24" s="10">
        <f t="shared" si="0"/>
        <v>77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8" customFormat="1" ht="12.75" customHeight="1" x14ac:dyDescent="0.2">
      <c r="A25" s="12" t="s">
        <v>57</v>
      </c>
      <c r="B25" s="12" t="s">
        <v>80</v>
      </c>
      <c r="C25" s="12" t="s">
        <v>102</v>
      </c>
      <c r="D25" s="13">
        <v>750000</v>
      </c>
      <c r="E25" s="13">
        <v>500000</v>
      </c>
      <c r="F25" s="13" t="s">
        <v>116</v>
      </c>
      <c r="G25" s="11" t="s">
        <v>112</v>
      </c>
      <c r="H25" s="11" t="s">
        <v>139</v>
      </c>
      <c r="I25" s="11" t="s">
        <v>141</v>
      </c>
      <c r="J25" s="11" t="s">
        <v>126</v>
      </c>
      <c r="K25" s="11" t="s">
        <v>114</v>
      </c>
      <c r="L25" s="9">
        <v>30</v>
      </c>
      <c r="M25" s="9">
        <v>13</v>
      </c>
      <c r="N25" s="9">
        <v>12</v>
      </c>
      <c r="O25" s="9">
        <v>5</v>
      </c>
      <c r="P25" s="9">
        <v>6</v>
      </c>
      <c r="Q25" s="9">
        <v>6</v>
      </c>
      <c r="R25" s="9">
        <v>3</v>
      </c>
      <c r="S25" s="10">
        <f t="shared" si="0"/>
        <v>75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8" customFormat="1" ht="12.75" customHeight="1" x14ac:dyDescent="0.2">
      <c r="A26" s="12" t="s">
        <v>58</v>
      </c>
      <c r="B26" s="12" t="s">
        <v>81</v>
      </c>
      <c r="C26" s="12" t="s">
        <v>103</v>
      </c>
      <c r="D26" s="13">
        <v>460480</v>
      </c>
      <c r="E26" s="13">
        <v>380000</v>
      </c>
      <c r="F26" s="13" t="s">
        <v>128</v>
      </c>
      <c r="G26" s="11" t="s">
        <v>112</v>
      </c>
      <c r="H26" s="11" t="s">
        <v>121</v>
      </c>
      <c r="I26" s="11" t="s">
        <v>112</v>
      </c>
      <c r="J26" s="11" t="s">
        <v>123</v>
      </c>
      <c r="K26" s="11" t="s">
        <v>112</v>
      </c>
      <c r="L26" s="9">
        <v>35</v>
      </c>
      <c r="M26" s="9">
        <v>13</v>
      </c>
      <c r="N26" s="9">
        <v>13</v>
      </c>
      <c r="O26" s="9">
        <v>5</v>
      </c>
      <c r="P26" s="9">
        <v>8</v>
      </c>
      <c r="Q26" s="9">
        <v>9</v>
      </c>
      <c r="R26" s="9">
        <v>4</v>
      </c>
      <c r="S26" s="10">
        <f t="shared" si="0"/>
        <v>87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8" customFormat="1" ht="12.75" customHeight="1" x14ac:dyDescent="0.2">
      <c r="A27" s="12" t="s">
        <v>59</v>
      </c>
      <c r="B27" s="12" t="s">
        <v>82</v>
      </c>
      <c r="C27" s="12" t="s">
        <v>104</v>
      </c>
      <c r="D27" s="13">
        <v>619860</v>
      </c>
      <c r="E27" s="13">
        <v>300000</v>
      </c>
      <c r="F27" s="13" t="s">
        <v>120</v>
      </c>
      <c r="G27" s="11" t="s">
        <v>112</v>
      </c>
      <c r="H27" s="11" t="s">
        <v>143</v>
      </c>
      <c r="I27" s="11" t="s">
        <v>112</v>
      </c>
      <c r="J27" s="11" t="s">
        <v>126</v>
      </c>
      <c r="K27" s="11" t="s">
        <v>112</v>
      </c>
      <c r="L27" s="9">
        <v>25</v>
      </c>
      <c r="M27" s="9">
        <v>12</v>
      </c>
      <c r="N27" s="9">
        <v>10</v>
      </c>
      <c r="O27" s="9">
        <v>4</v>
      </c>
      <c r="P27" s="9">
        <v>6</v>
      </c>
      <c r="Q27" s="9">
        <v>5</v>
      </c>
      <c r="R27" s="9">
        <v>4</v>
      </c>
      <c r="S27" s="10">
        <f t="shared" si="0"/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8" customFormat="1" ht="12.75" customHeight="1" x14ac:dyDescent="0.2">
      <c r="A28" s="12" t="s">
        <v>60</v>
      </c>
      <c r="B28" s="12" t="s">
        <v>83</v>
      </c>
      <c r="C28" s="12" t="s">
        <v>105</v>
      </c>
      <c r="D28" s="13">
        <v>1423000</v>
      </c>
      <c r="E28" s="13">
        <v>450000</v>
      </c>
      <c r="F28" s="13" t="s">
        <v>143</v>
      </c>
      <c r="G28" s="11" t="s">
        <v>112</v>
      </c>
      <c r="H28" s="11" t="s">
        <v>140</v>
      </c>
      <c r="I28" s="11" t="s">
        <v>112</v>
      </c>
      <c r="J28" s="11" t="s">
        <v>129</v>
      </c>
      <c r="K28" s="11" t="s">
        <v>112</v>
      </c>
      <c r="L28" s="9">
        <v>25</v>
      </c>
      <c r="M28" s="9">
        <v>11</v>
      </c>
      <c r="N28" s="9">
        <v>11</v>
      </c>
      <c r="O28" s="9">
        <v>4</v>
      </c>
      <c r="P28" s="9">
        <v>7</v>
      </c>
      <c r="Q28" s="9">
        <v>6</v>
      </c>
      <c r="R28" s="9">
        <v>2</v>
      </c>
      <c r="S28" s="10">
        <f t="shared" si="0"/>
        <v>66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8" customFormat="1" ht="12.75" customHeight="1" x14ac:dyDescent="0.2">
      <c r="A29" s="12" t="s">
        <v>61</v>
      </c>
      <c r="B29" s="12" t="s">
        <v>74</v>
      </c>
      <c r="C29" s="12" t="s">
        <v>106</v>
      </c>
      <c r="D29" s="13">
        <v>1516600</v>
      </c>
      <c r="E29" s="13">
        <v>600000</v>
      </c>
      <c r="F29" s="13" t="s">
        <v>138</v>
      </c>
      <c r="G29" s="11" t="s">
        <v>112</v>
      </c>
      <c r="H29" s="11" t="s">
        <v>134</v>
      </c>
      <c r="I29" s="11" t="s">
        <v>112</v>
      </c>
      <c r="J29" s="11" t="s">
        <v>129</v>
      </c>
      <c r="K29" s="11" t="s">
        <v>114</v>
      </c>
      <c r="L29" s="9">
        <v>32</v>
      </c>
      <c r="M29" s="9">
        <v>12</v>
      </c>
      <c r="N29" s="9">
        <v>12</v>
      </c>
      <c r="O29" s="9">
        <v>5</v>
      </c>
      <c r="P29" s="9">
        <v>6</v>
      </c>
      <c r="Q29" s="9">
        <v>7</v>
      </c>
      <c r="R29" s="9">
        <v>5</v>
      </c>
      <c r="S29" s="10">
        <f t="shared" si="0"/>
        <v>79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8" customFormat="1" ht="12.75" customHeight="1" x14ac:dyDescent="0.2">
      <c r="A30" s="12" t="s">
        <v>62</v>
      </c>
      <c r="B30" s="12" t="s">
        <v>84</v>
      </c>
      <c r="C30" s="12" t="s">
        <v>107</v>
      </c>
      <c r="D30" s="13">
        <v>730170</v>
      </c>
      <c r="E30" s="13">
        <v>370000</v>
      </c>
      <c r="F30" s="13" t="s">
        <v>135</v>
      </c>
      <c r="G30" s="11" t="s">
        <v>112</v>
      </c>
      <c r="H30" s="11" t="s">
        <v>130</v>
      </c>
      <c r="I30" s="11" t="s">
        <v>112</v>
      </c>
      <c r="J30" s="11" t="s">
        <v>131</v>
      </c>
      <c r="K30" s="11" t="s">
        <v>114</v>
      </c>
      <c r="L30" s="9">
        <v>25</v>
      </c>
      <c r="M30" s="9">
        <v>9</v>
      </c>
      <c r="N30" s="9">
        <v>10</v>
      </c>
      <c r="O30" s="9">
        <v>5</v>
      </c>
      <c r="P30" s="9">
        <v>6</v>
      </c>
      <c r="Q30" s="9">
        <v>4</v>
      </c>
      <c r="R30" s="9">
        <v>2</v>
      </c>
      <c r="S30" s="10">
        <f t="shared" si="0"/>
        <v>61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8" customFormat="1" ht="12.75" customHeight="1" x14ac:dyDescent="0.2">
      <c r="A31" s="12" t="s">
        <v>63</v>
      </c>
      <c r="B31" s="12" t="s">
        <v>85</v>
      </c>
      <c r="C31" s="12" t="s">
        <v>108</v>
      </c>
      <c r="D31" s="13">
        <v>816000</v>
      </c>
      <c r="E31" s="13">
        <v>320000</v>
      </c>
      <c r="F31" s="13" t="s">
        <v>139</v>
      </c>
      <c r="G31" s="11" t="s">
        <v>141</v>
      </c>
      <c r="H31" s="11" t="s">
        <v>119</v>
      </c>
      <c r="I31" s="11" t="s">
        <v>114</v>
      </c>
      <c r="J31" s="11" t="s">
        <v>133</v>
      </c>
      <c r="K31" s="11" t="s">
        <v>112</v>
      </c>
      <c r="L31" s="9">
        <v>20</v>
      </c>
      <c r="M31" s="9">
        <v>12</v>
      </c>
      <c r="N31" s="9">
        <v>9</v>
      </c>
      <c r="O31" s="9">
        <v>5</v>
      </c>
      <c r="P31" s="9">
        <v>7</v>
      </c>
      <c r="Q31" s="9">
        <v>5</v>
      </c>
      <c r="R31" s="9">
        <v>5</v>
      </c>
      <c r="S31" s="10">
        <f t="shared" si="0"/>
        <v>63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8" customFormat="1" ht="12.75" customHeight="1" x14ac:dyDescent="0.2">
      <c r="A32" s="12" t="s">
        <v>64</v>
      </c>
      <c r="B32" s="12" t="s">
        <v>86</v>
      </c>
      <c r="C32" s="12" t="s">
        <v>109</v>
      </c>
      <c r="D32" s="13">
        <v>680000</v>
      </c>
      <c r="E32" s="13">
        <v>450000</v>
      </c>
      <c r="F32" s="13" t="s">
        <v>140</v>
      </c>
      <c r="G32" s="11" t="s">
        <v>114</v>
      </c>
      <c r="H32" s="11" t="s">
        <v>127</v>
      </c>
      <c r="I32" s="11" t="s">
        <v>114</v>
      </c>
      <c r="J32" s="11" t="s">
        <v>136</v>
      </c>
      <c r="K32" s="11" t="s">
        <v>112</v>
      </c>
      <c r="L32" s="9">
        <v>31</v>
      </c>
      <c r="M32" s="9">
        <v>11</v>
      </c>
      <c r="N32" s="9">
        <v>11</v>
      </c>
      <c r="O32" s="9">
        <v>5</v>
      </c>
      <c r="P32" s="9">
        <v>6</v>
      </c>
      <c r="Q32" s="9">
        <v>5</v>
      </c>
      <c r="R32" s="9">
        <v>2</v>
      </c>
      <c r="S32" s="10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8" customFormat="1" ht="12.75" customHeight="1" x14ac:dyDescent="0.2">
      <c r="A33" s="12" t="s">
        <v>65</v>
      </c>
      <c r="B33" s="12" t="s">
        <v>87</v>
      </c>
      <c r="C33" s="12" t="s">
        <v>110</v>
      </c>
      <c r="D33" s="13">
        <v>434100</v>
      </c>
      <c r="E33" s="13">
        <v>235000</v>
      </c>
      <c r="F33" s="13" t="s">
        <v>119</v>
      </c>
      <c r="G33" s="11" t="s">
        <v>112</v>
      </c>
      <c r="H33" s="11" t="s">
        <v>122</v>
      </c>
      <c r="I33" s="11" t="s">
        <v>114</v>
      </c>
      <c r="J33" s="11" t="s">
        <v>137</v>
      </c>
      <c r="K33" s="11" t="s">
        <v>112</v>
      </c>
      <c r="L33" s="9">
        <v>23</v>
      </c>
      <c r="M33" s="9">
        <v>10</v>
      </c>
      <c r="N33" s="9">
        <v>9</v>
      </c>
      <c r="O33" s="9">
        <v>4</v>
      </c>
      <c r="P33" s="9">
        <v>7</v>
      </c>
      <c r="Q33" s="9">
        <v>5</v>
      </c>
      <c r="R33" s="9">
        <v>2</v>
      </c>
      <c r="S33" s="10">
        <f t="shared" si="0"/>
        <v>60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x14ac:dyDescent="0.3">
      <c r="D34" s="14">
        <f>SUM(D11:D33)</f>
        <v>21190526</v>
      </c>
      <c r="E34" s="14">
        <f>SUM(E11:E33)</f>
        <v>9298430</v>
      </c>
      <c r="F34" s="14"/>
    </row>
    <row r="35" spans="1:80" x14ac:dyDescent="0.3">
      <c r="E35" s="14"/>
      <c r="F35" s="14"/>
      <c r="G35" s="14"/>
      <c r="H35" s="14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33" xr:uid="{4EF49D6F-F36D-45FA-89E2-2AFE1469F89A}">
      <formula1>40</formula1>
    </dataValidation>
    <dataValidation type="decimal" operator="lessThanOrEqual" allowBlank="1" showInputMessage="1" showErrorMessage="1" error="max. 15" sqref="M11:N33" xr:uid="{9077B2A4-7AEB-40E5-A343-956773BEC76E}">
      <formula1>15</formula1>
    </dataValidation>
    <dataValidation type="decimal" operator="lessThanOrEqual" allowBlank="1" showInputMessage="1" showErrorMessage="1" error="max. 10" sqref="P11:Q33" xr:uid="{5E23A132-B7A3-4A32-B50B-5C9ED3B2DA11}">
      <formula1>10</formula1>
    </dataValidation>
    <dataValidation type="decimal" operator="lessThanOrEqual" allowBlank="1" showInputMessage="1" showErrorMessage="1" error="max. 5" sqref="R11:R33 O11:O33" xr:uid="{42FD5A58-F832-4440-B5F5-2ECC4F7989AA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7BDEE-EEEA-4FE5-B056-D4C99D4E9E55}">
  <dimension ref="A1:CB35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7.109375" style="2" customWidth="1"/>
    <col min="4" max="4" width="15.5546875" style="2" customWidth="1"/>
    <col min="5" max="5" width="15" style="2" customWidth="1"/>
    <col min="6" max="6" width="19.5546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38</v>
      </c>
    </row>
    <row r="2" spans="1:80" ht="14.4" x14ac:dyDescent="0.3">
      <c r="A2" s="37" t="s">
        <v>37</v>
      </c>
      <c r="B2" s="37"/>
      <c r="C2" s="37"/>
      <c r="D2" s="16" t="s">
        <v>25</v>
      </c>
    </row>
    <row r="3" spans="1:80" ht="14.4" customHeight="1" x14ac:dyDescent="0.3">
      <c r="A3" s="37" t="s">
        <v>35</v>
      </c>
      <c r="B3" s="37"/>
      <c r="C3" s="37"/>
      <c r="D3" s="32" t="s">
        <v>39</v>
      </c>
      <c r="E3" s="32"/>
      <c r="F3" s="32"/>
      <c r="G3" s="32"/>
      <c r="H3" s="32"/>
      <c r="I3" s="32"/>
      <c r="J3" s="32"/>
      <c r="K3" s="32"/>
    </row>
    <row r="4" spans="1:80" ht="43.2" customHeight="1" x14ac:dyDescent="0.3">
      <c r="A4" s="42" t="s">
        <v>41</v>
      </c>
      <c r="B4" s="37"/>
      <c r="C4" s="37"/>
      <c r="D4" s="32" t="s">
        <v>40</v>
      </c>
      <c r="E4" s="32"/>
      <c r="F4" s="32"/>
      <c r="G4" s="32"/>
      <c r="H4" s="32"/>
      <c r="I4" s="32"/>
      <c r="J4" s="32"/>
      <c r="K4" s="32"/>
    </row>
    <row r="5" spans="1:80" ht="12.6" customHeight="1" x14ac:dyDescent="0.3">
      <c r="A5" s="37" t="s">
        <v>42</v>
      </c>
      <c r="B5" s="37"/>
      <c r="C5" s="37"/>
      <c r="D5" s="32"/>
      <c r="E5" s="32"/>
      <c r="F5" s="32"/>
      <c r="G5" s="32"/>
      <c r="H5" s="32"/>
      <c r="I5" s="32"/>
      <c r="J5" s="32"/>
      <c r="K5" s="32"/>
    </row>
    <row r="6" spans="1:80" ht="39.6" customHeight="1" x14ac:dyDescent="0.3">
      <c r="A6" s="15"/>
      <c r="D6" s="32" t="s">
        <v>36</v>
      </c>
      <c r="E6" s="32"/>
      <c r="F6" s="32"/>
      <c r="G6" s="32"/>
      <c r="H6" s="32"/>
      <c r="I6" s="32"/>
      <c r="J6" s="32"/>
      <c r="K6" s="32"/>
    </row>
    <row r="7" spans="1:80" ht="12.6" x14ac:dyDescent="0.3">
      <c r="A7" s="16"/>
    </row>
    <row r="8" spans="1:80" ht="26.4" customHeight="1" x14ac:dyDescent="0.3">
      <c r="A8" s="30" t="s">
        <v>0</v>
      </c>
      <c r="B8" s="30" t="s">
        <v>1</v>
      </c>
      <c r="C8" s="30" t="s">
        <v>20</v>
      </c>
      <c r="D8" s="30" t="s">
        <v>13</v>
      </c>
      <c r="E8" s="34" t="s">
        <v>2</v>
      </c>
      <c r="F8" s="30" t="s">
        <v>32</v>
      </c>
      <c r="G8" s="30"/>
      <c r="H8" s="30" t="s">
        <v>33</v>
      </c>
      <c r="I8" s="30"/>
      <c r="J8" s="30" t="s">
        <v>34</v>
      </c>
      <c r="K8" s="30"/>
      <c r="L8" s="30" t="s">
        <v>16</v>
      </c>
      <c r="M8" s="30" t="s">
        <v>14</v>
      </c>
      <c r="N8" s="30" t="s">
        <v>17</v>
      </c>
      <c r="O8" s="30" t="s">
        <v>29</v>
      </c>
      <c r="P8" s="30" t="s">
        <v>30</v>
      </c>
      <c r="Q8" s="30" t="s">
        <v>31</v>
      </c>
      <c r="R8" s="30" t="s">
        <v>3</v>
      </c>
      <c r="S8" s="30" t="s">
        <v>4</v>
      </c>
    </row>
    <row r="9" spans="1:80" ht="59.4" customHeight="1" x14ac:dyDescent="0.3">
      <c r="A9" s="33"/>
      <c r="B9" s="33"/>
      <c r="C9" s="33"/>
      <c r="D9" s="33"/>
      <c r="E9" s="35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80" ht="27.75" customHeight="1" x14ac:dyDescent="0.3">
      <c r="A10" s="31"/>
      <c r="B10" s="31"/>
      <c r="C10" s="31"/>
      <c r="D10" s="31"/>
      <c r="E10" s="36"/>
      <c r="F10" s="5" t="s">
        <v>26</v>
      </c>
      <c r="G10" s="17" t="s">
        <v>27</v>
      </c>
      <c r="H10" s="17" t="s">
        <v>26</v>
      </c>
      <c r="I10" s="17" t="s">
        <v>27</v>
      </c>
      <c r="J10" s="17" t="s">
        <v>26</v>
      </c>
      <c r="K10" s="17" t="s">
        <v>27</v>
      </c>
      <c r="L10" s="17" t="s">
        <v>28</v>
      </c>
      <c r="M10" s="17" t="s">
        <v>22</v>
      </c>
      <c r="N10" s="17" t="s">
        <v>22</v>
      </c>
      <c r="O10" s="17" t="s">
        <v>23</v>
      </c>
      <c r="P10" s="17" t="s">
        <v>24</v>
      </c>
      <c r="Q10" s="17" t="s">
        <v>24</v>
      </c>
      <c r="R10" s="17" t="s">
        <v>23</v>
      </c>
      <c r="S10" s="17"/>
    </row>
    <row r="11" spans="1:80" s="8" customFormat="1" ht="12.75" customHeight="1" x14ac:dyDescent="0.2">
      <c r="A11" s="12" t="s">
        <v>43</v>
      </c>
      <c r="B11" s="12" t="s">
        <v>66</v>
      </c>
      <c r="C11" s="12" t="s">
        <v>88</v>
      </c>
      <c r="D11" s="13">
        <v>1085025</v>
      </c>
      <c r="E11" s="13">
        <v>500000</v>
      </c>
      <c r="F11" s="13" t="s">
        <v>111</v>
      </c>
      <c r="G11" s="11" t="s">
        <v>112</v>
      </c>
      <c r="H11" s="11" t="s">
        <v>113</v>
      </c>
      <c r="I11" s="11" t="s">
        <v>114</v>
      </c>
      <c r="J11" s="11" t="s">
        <v>115</v>
      </c>
      <c r="K11" s="11" t="s">
        <v>112</v>
      </c>
      <c r="L11" s="9">
        <v>20</v>
      </c>
      <c r="M11" s="9">
        <v>12</v>
      </c>
      <c r="N11" s="9">
        <v>10</v>
      </c>
      <c r="O11" s="9">
        <v>4</v>
      </c>
      <c r="P11" s="9">
        <v>8</v>
      </c>
      <c r="Q11" s="9">
        <v>8</v>
      </c>
      <c r="R11" s="9">
        <v>5</v>
      </c>
      <c r="S11" s="10">
        <f t="shared" ref="S11:S33" si="0">SUM(L11:R11)</f>
        <v>67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s="8" customFormat="1" ht="12.75" customHeight="1" x14ac:dyDescent="0.2">
      <c r="A12" s="12" t="s">
        <v>44</v>
      </c>
      <c r="B12" s="12" t="s">
        <v>67</v>
      </c>
      <c r="C12" s="12" t="s">
        <v>89</v>
      </c>
      <c r="D12" s="13">
        <v>668660</v>
      </c>
      <c r="E12" s="13">
        <v>487430</v>
      </c>
      <c r="F12" s="13" t="s">
        <v>116</v>
      </c>
      <c r="G12" s="11" t="s">
        <v>112</v>
      </c>
      <c r="H12" s="11" t="s">
        <v>117</v>
      </c>
      <c r="I12" s="11" t="s">
        <v>112</v>
      </c>
      <c r="J12" s="11" t="s">
        <v>118</v>
      </c>
      <c r="K12" s="11" t="s">
        <v>112</v>
      </c>
      <c r="L12" s="9">
        <v>30</v>
      </c>
      <c r="M12" s="9">
        <v>13</v>
      </c>
      <c r="N12" s="9">
        <v>12</v>
      </c>
      <c r="O12" s="9">
        <v>5</v>
      </c>
      <c r="P12" s="9">
        <v>9</v>
      </c>
      <c r="Q12" s="9">
        <v>9</v>
      </c>
      <c r="R12" s="9">
        <v>4</v>
      </c>
      <c r="S12" s="10">
        <f t="shared" si="0"/>
        <v>82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8" customFormat="1" ht="12.75" customHeight="1" x14ac:dyDescent="0.2">
      <c r="A13" s="12" t="s">
        <v>45</v>
      </c>
      <c r="B13" s="12" t="s">
        <v>68</v>
      </c>
      <c r="C13" s="12" t="s">
        <v>90</v>
      </c>
      <c r="D13" s="13">
        <v>310000</v>
      </c>
      <c r="E13" s="13">
        <v>155000</v>
      </c>
      <c r="F13" s="13" t="s">
        <v>119</v>
      </c>
      <c r="G13" s="11" t="s">
        <v>114</v>
      </c>
      <c r="H13" s="11" t="s">
        <v>120</v>
      </c>
      <c r="I13" s="11" t="s">
        <v>112</v>
      </c>
      <c r="J13" s="11" t="s">
        <v>115</v>
      </c>
      <c r="K13" s="11" t="s">
        <v>112</v>
      </c>
      <c r="L13" s="9">
        <v>28</v>
      </c>
      <c r="M13" s="9">
        <v>13</v>
      </c>
      <c r="N13" s="9">
        <v>13</v>
      </c>
      <c r="O13" s="9">
        <v>5</v>
      </c>
      <c r="P13" s="9">
        <v>9</v>
      </c>
      <c r="Q13" s="9">
        <v>9</v>
      </c>
      <c r="R13" s="9">
        <v>2</v>
      </c>
      <c r="S13" s="10">
        <f t="shared" si="0"/>
        <v>79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s="8" customFormat="1" ht="12.75" customHeight="1" x14ac:dyDescent="0.2">
      <c r="A14" s="12" t="s">
        <v>46</v>
      </c>
      <c r="B14" s="12" t="s">
        <v>69</v>
      </c>
      <c r="C14" s="12" t="s">
        <v>91</v>
      </c>
      <c r="D14" s="13">
        <v>450000</v>
      </c>
      <c r="E14" s="13">
        <v>300000</v>
      </c>
      <c r="F14" s="13" t="s">
        <v>121</v>
      </c>
      <c r="G14" s="11" t="s">
        <v>112</v>
      </c>
      <c r="H14" s="11" t="s">
        <v>122</v>
      </c>
      <c r="I14" s="11" t="s">
        <v>112</v>
      </c>
      <c r="J14" s="11" t="s">
        <v>123</v>
      </c>
      <c r="K14" s="11" t="s">
        <v>112</v>
      </c>
      <c r="L14" s="9">
        <v>30</v>
      </c>
      <c r="M14" s="9">
        <v>12</v>
      </c>
      <c r="N14" s="9">
        <v>13</v>
      </c>
      <c r="O14" s="9">
        <v>5</v>
      </c>
      <c r="P14" s="9">
        <v>9</v>
      </c>
      <c r="Q14" s="9">
        <v>9</v>
      </c>
      <c r="R14" s="9">
        <v>4</v>
      </c>
      <c r="S14" s="10">
        <f t="shared" si="0"/>
        <v>82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8" customFormat="1" ht="12.75" customHeight="1" x14ac:dyDescent="0.2">
      <c r="A15" s="12" t="s">
        <v>47</v>
      </c>
      <c r="B15" s="12" t="s">
        <v>70</v>
      </c>
      <c r="C15" s="12" t="s">
        <v>92</v>
      </c>
      <c r="D15" s="13">
        <v>927131</v>
      </c>
      <c r="E15" s="13">
        <v>350000</v>
      </c>
      <c r="F15" s="13" t="s">
        <v>124</v>
      </c>
      <c r="G15" s="11" t="s">
        <v>112</v>
      </c>
      <c r="H15" s="11" t="s">
        <v>125</v>
      </c>
      <c r="I15" s="11" t="s">
        <v>141</v>
      </c>
      <c r="J15" s="11" t="s">
        <v>126</v>
      </c>
      <c r="K15" s="11" t="s">
        <v>112</v>
      </c>
      <c r="L15" s="9">
        <v>35</v>
      </c>
      <c r="M15" s="9">
        <v>13</v>
      </c>
      <c r="N15" s="9">
        <v>14</v>
      </c>
      <c r="O15" s="9">
        <v>5</v>
      </c>
      <c r="P15" s="9">
        <v>9</v>
      </c>
      <c r="Q15" s="9">
        <v>10</v>
      </c>
      <c r="R15" s="9">
        <v>4</v>
      </c>
      <c r="S15" s="10">
        <f t="shared" si="0"/>
        <v>90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8" customFormat="1" ht="12.75" customHeight="1" x14ac:dyDescent="0.2">
      <c r="A16" s="12" t="s">
        <v>48</v>
      </c>
      <c r="B16" s="12" t="s">
        <v>71</v>
      </c>
      <c r="C16" s="12" t="s">
        <v>93</v>
      </c>
      <c r="D16" s="13">
        <v>691500</v>
      </c>
      <c r="E16" s="13">
        <v>480000</v>
      </c>
      <c r="F16" s="13" t="s">
        <v>127</v>
      </c>
      <c r="G16" s="11" t="s">
        <v>112</v>
      </c>
      <c r="H16" s="11" t="s">
        <v>128</v>
      </c>
      <c r="I16" s="11" t="s">
        <v>112</v>
      </c>
      <c r="J16" s="11" t="s">
        <v>118</v>
      </c>
      <c r="K16" s="11" t="s">
        <v>112</v>
      </c>
      <c r="L16" s="9">
        <v>32</v>
      </c>
      <c r="M16" s="9">
        <v>13</v>
      </c>
      <c r="N16" s="9">
        <v>13</v>
      </c>
      <c r="O16" s="9">
        <v>5</v>
      </c>
      <c r="P16" s="9">
        <v>9</v>
      </c>
      <c r="Q16" s="9">
        <v>8</v>
      </c>
      <c r="R16" s="9">
        <v>2</v>
      </c>
      <c r="S16" s="10">
        <f t="shared" si="0"/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8" customFormat="1" ht="12.75" customHeight="1" x14ac:dyDescent="0.2">
      <c r="A17" s="12" t="s">
        <v>49</v>
      </c>
      <c r="B17" s="12" t="s">
        <v>72</v>
      </c>
      <c r="C17" s="12" t="s">
        <v>94</v>
      </c>
      <c r="D17" s="13">
        <v>613000</v>
      </c>
      <c r="E17" s="13">
        <v>473000</v>
      </c>
      <c r="F17" s="13" t="s">
        <v>111</v>
      </c>
      <c r="G17" s="11" t="s">
        <v>112</v>
      </c>
      <c r="H17" s="11" t="s">
        <v>116</v>
      </c>
      <c r="I17" s="11" t="s">
        <v>112</v>
      </c>
      <c r="J17" s="11" t="s">
        <v>129</v>
      </c>
      <c r="K17" s="11" t="s">
        <v>112</v>
      </c>
      <c r="L17" s="9">
        <v>29</v>
      </c>
      <c r="M17" s="9">
        <v>13</v>
      </c>
      <c r="N17" s="9">
        <v>12</v>
      </c>
      <c r="O17" s="9">
        <v>5</v>
      </c>
      <c r="P17" s="9">
        <v>9</v>
      </c>
      <c r="Q17" s="9">
        <v>8</v>
      </c>
      <c r="R17" s="9">
        <v>3</v>
      </c>
      <c r="S17" s="10">
        <f t="shared" si="0"/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8" customFormat="1" ht="12.75" customHeight="1" x14ac:dyDescent="0.2">
      <c r="A18" s="12" t="s">
        <v>50</v>
      </c>
      <c r="B18" s="12" t="s">
        <v>73</v>
      </c>
      <c r="C18" s="12" t="s">
        <v>95</v>
      </c>
      <c r="D18" s="13">
        <v>1085000</v>
      </c>
      <c r="E18" s="13">
        <v>325000</v>
      </c>
      <c r="F18" s="13" t="s">
        <v>130</v>
      </c>
      <c r="G18" s="11" t="s">
        <v>112</v>
      </c>
      <c r="H18" s="11" t="s">
        <v>124</v>
      </c>
      <c r="I18" s="11" t="s">
        <v>112</v>
      </c>
      <c r="J18" s="11" t="s">
        <v>131</v>
      </c>
      <c r="K18" s="11" t="s">
        <v>112</v>
      </c>
      <c r="L18" s="9">
        <v>19</v>
      </c>
      <c r="M18" s="9">
        <v>11</v>
      </c>
      <c r="N18" s="9">
        <v>9</v>
      </c>
      <c r="O18" s="9">
        <v>4</v>
      </c>
      <c r="P18" s="9">
        <v>8</v>
      </c>
      <c r="Q18" s="9">
        <v>8</v>
      </c>
      <c r="R18" s="9">
        <v>3</v>
      </c>
      <c r="S18" s="10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8" customFormat="1" ht="12.75" customHeight="1" x14ac:dyDescent="0.2">
      <c r="A19" s="12" t="s">
        <v>51</v>
      </c>
      <c r="B19" s="12" t="s">
        <v>74</v>
      </c>
      <c r="C19" s="12" t="s">
        <v>96</v>
      </c>
      <c r="D19" s="13">
        <v>588000</v>
      </c>
      <c r="E19" s="13">
        <v>400000</v>
      </c>
      <c r="F19" s="13" t="s">
        <v>113</v>
      </c>
      <c r="G19" s="11" t="s">
        <v>112</v>
      </c>
      <c r="H19" s="11" t="s">
        <v>132</v>
      </c>
      <c r="I19" s="11" t="s">
        <v>112</v>
      </c>
      <c r="J19" s="11" t="s">
        <v>133</v>
      </c>
      <c r="K19" s="11" t="s">
        <v>112</v>
      </c>
      <c r="L19" s="9">
        <v>30</v>
      </c>
      <c r="M19" s="9">
        <v>12</v>
      </c>
      <c r="N19" s="9">
        <v>12</v>
      </c>
      <c r="O19" s="9">
        <v>5</v>
      </c>
      <c r="P19" s="9">
        <v>8</v>
      </c>
      <c r="Q19" s="9">
        <v>8</v>
      </c>
      <c r="R19" s="9">
        <v>5</v>
      </c>
      <c r="S19" s="10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8" customFormat="1" ht="12.75" customHeight="1" x14ac:dyDescent="0.2">
      <c r="A20" s="12" t="s">
        <v>52</v>
      </c>
      <c r="B20" s="12" t="s">
        <v>75</v>
      </c>
      <c r="C20" s="12" t="s">
        <v>97</v>
      </c>
      <c r="D20" s="13">
        <v>695000</v>
      </c>
      <c r="E20" s="13">
        <v>340000</v>
      </c>
      <c r="F20" s="13" t="s">
        <v>134</v>
      </c>
      <c r="G20" s="11" t="s">
        <v>112</v>
      </c>
      <c r="H20" s="11" t="s">
        <v>135</v>
      </c>
      <c r="I20" s="11" t="s">
        <v>112</v>
      </c>
      <c r="J20" s="11" t="s">
        <v>136</v>
      </c>
      <c r="K20" s="11" t="s">
        <v>112</v>
      </c>
      <c r="L20" s="9">
        <v>19</v>
      </c>
      <c r="M20" s="9">
        <v>10</v>
      </c>
      <c r="N20" s="9">
        <v>8</v>
      </c>
      <c r="O20" s="9">
        <v>5</v>
      </c>
      <c r="P20" s="9">
        <v>8</v>
      </c>
      <c r="Q20" s="9">
        <v>6</v>
      </c>
      <c r="R20" s="9">
        <v>3</v>
      </c>
      <c r="S20" s="10">
        <f t="shared" si="0"/>
        <v>59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8" customFormat="1" ht="12.75" customHeight="1" x14ac:dyDescent="0.2">
      <c r="A21" s="12" t="s">
        <v>53</v>
      </c>
      <c r="B21" s="12" t="s">
        <v>76</v>
      </c>
      <c r="C21" s="12" t="s">
        <v>98</v>
      </c>
      <c r="D21" s="13">
        <v>961000</v>
      </c>
      <c r="E21" s="13">
        <v>648000</v>
      </c>
      <c r="F21" s="13" t="s">
        <v>122</v>
      </c>
      <c r="G21" s="11" t="s">
        <v>114</v>
      </c>
      <c r="H21" s="11" t="s">
        <v>117</v>
      </c>
      <c r="I21" s="11" t="s">
        <v>141</v>
      </c>
      <c r="J21" s="11" t="s">
        <v>137</v>
      </c>
      <c r="K21" s="11" t="s">
        <v>112</v>
      </c>
      <c r="L21" s="9">
        <v>30</v>
      </c>
      <c r="M21" s="9">
        <v>12</v>
      </c>
      <c r="N21" s="9">
        <v>12</v>
      </c>
      <c r="O21" s="9">
        <v>5</v>
      </c>
      <c r="P21" s="9">
        <v>9</v>
      </c>
      <c r="Q21" s="9">
        <v>9</v>
      </c>
      <c r="R21" s="9">
        <v>4</v>
      </c>
      <c r="S21" s="10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8" customFormat="1" ht="12.75" customHeight="1" x14ac:dyDescent="0.2">
      <c r="A22" s="12" t="s">
        <v>54</v>
      </c>
      <c r="B22" s="12" t="s">
        <v>77</v>
      </c>
      <c r="C22" s="12" t="s">
        <v>99</v>
      </c>
      <c r="D22" s="13">
        <v>4125000</v>
      </c>
      <c r="E22" s="13">
        <v>350000</v>
      </c>
      <c r="F22" s="13" t="s">
        <v>117</v>
      </c>
      <c r="G22" s="11" t="s">
        <v>114</v>
      </c>
      <c r="H22" s="11" t="s">
        <v>138</v>
      </c>
      <c r="I22" s="11" t="s">
        <v>112</v>
      </c>
      <c r="J22" s="11" t="s">
        <v>123</v>
      </c>
      <c r="K22" s="11" t="s">
        <v>114</v>
      </c>
      <c r="L22" s="9">
        <v>20</v>
      </c>
      <c r="M22" s="9">
        <v>10</v>
      </c>
      <c r="N22" s="9">
        <v>10</v>
      </c>
      <c r="O22" s="9">
        <v>5</v>
      </c>
      <c r="P22" s="9">
        <v>9</v>
      </c>
      <c r="Q22" s="9">
        <v>8</v>
      </c>
      <c r="R22" s="9">
        <v>2</v>
      </c>
      <c r="S22" s="10">
        <f t="shared" si="0"/>
        <v>64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8" customFormat="1" ht="12.75" customHeight="1" x14ac:dyDescent="0.2">
      <c r="A23" s="12" t="s">
        <v>55</v>
      </c>
      <c r="B23" s="12" t="s">
        <v>78</v>
      </c>
      <c r="C23" s="12" t="s">
        <v>100</v>
      </c>
      <c r="D23" s="13">
        <v>788000</v>
      </c>
      <c r="E23" s="13">
        <v>450000</v>
      </c>
      <c r="F23" s="13" t="s">
        <v>125</v>
      </c>
      <c r="G23" s="11" t="s">
        <v>141</v>
      </c>
      <c r="H23" s="11" t="s">
        <v>120</v>
      </c>
      <c r="I23" s="11" t="s">
        <v>114</v>
      </c>
      <c r="J23" s="11" t="s">
        <v>115</v>
      </c>
      <c r="K23" s="11" t="s">
        <v>112</v>
      </c>
      <c r="L23" s="9">
        <v>34</v>
      </c>
      <c r="M23" s="9">
        <v>12</v>
      </c>
      <c r="N23" s="9">
        <v>13</v>
      </c>
      <c r="O23" s="9">
        <v>5</v>
      </c>
      <c r="P23" s="9">
        <v>9</v>
      </c>
      <c r="Q23" s="9">
        <v>9</v>
      </c>
      <c r="R23" s="9">
        <v>4</v>
      </c>
      <c r="S23" s="10">
        <f t="shared" si="0"/>
        <v>86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8" customFormat="1" ht="12.75" customHeight="1" x14ac:dyDescent="0.2">
      <c r="A24" s="12" t="s">
        <v>56</v>
      </c>
      <c r="B24" s="12" t="s">
        <v>79</v>
      </c>
      <c r="C24" s="12" t="s">
        <v>101</v>
      </c>
      <c r="D24" s="13">
        <v>773000</v>
      </c>
      <c r="E24" s="13">
        <v>435000</v>
      </c>
      <c r="F24" s="13" t="s">
        <v>132</v>
      </c>
      <c r="G24" s="11" t="s">
        <v>114</v>
      </c>
      <c r="H24" s="11" t="s">
        <v>111</v>
      </c>
      <c r="I24" s="11" t="s">
        <v>114</v>
      </c>
      <c r="J24" s="11" t="s">
        <v>118</v>
      </c>
      <c r="K24" s="11" t="s">
        <v>114</v>
      </c>
      <c r="L24" s="9">
        <v>30</v>
      </c>
      <c r="M24" s="9">
        <v>12</v>
      </c>
      <c r="N24" s="9">
        <v>12</v>
      </c>
      <c r="O24" s="9">
        <v>5</v>
      </c>
      <c r="P24" s="9">
        <v>9</v>
      </c>
      <c r="Q24" s="9">
        <v>9</v>
      </c>
      <c r="R24" s="9">
        <v>3</v>
      </c>
      <c r="S24" s="10">
        <f t="shared" si="0"/>
        <v>80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8" customFormat="1" ht="12.75" customHeight="1" x14ac:dyDescent="0.2">
      <c r="A25" s="12" t="s">
        <v>57</v>
      </c>
      <c r="B25" s="12" t="s">
        <v>80</v>
      </c>
      <c r="C25" s="12" t="s">
        <v>102</v>
      </c>
      <c r="D25" s="13">
        <v>750000</v>
      </c>
      <c r="E25" s="13">
        <v>500000</v>
      </c>
      <c r="F25" s="13" t="s">
        <v>116</v>
      </c>
      <c r="G25" s="11" t="s">
        <v>112</v>
      </c>
      <c r="H25" s="11" t="s">
        <v>139</v>
      </c>
      <c r="I25" s="11" t="s">
        <v>141</v>
      </c>
      <c r="J25" s="11" t="s">
        <v>126</v>
      </c>
      <c r="K25" s="11" t="s">
        <v>114</v>
      </c>
      <c r="L25" s="9">
        <v>29</v>
      </c>
      <c r="M25" s="9">
        <v>13</v>
      </c>
      <c r="N25" s="9">
        <v>13</v>
      </c>
      <c r="O25" s="9">
        <v>5</v>
      </c>
      <c r="P25" s="9">
        <v>9</v>
      </c>
      <c r="Q25" s="9">
        <v>9</v>
      </c>
      <c r="R25" s="9">
        <v>3</v>
      </c>
      <c r="S25" s="10">
        <f t="shared" si="0"/>
        <v>81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8" customFormat="1" ht="12.75" customHeight="1" x14ac:dyDescent="0.2">
      <c r="A26" s="12" t="s">
        <v>58</v>
      </c>
      <c r="B26" s="12" t="s">
        <v>81</v>
      </c>
      <c r="C26" s="12" t="s">
        <v>103</v>
      </c>
      <c r="D26" s="13">
        <v>460480</v>
      </c>
      <c r="E26" s="13">
        <v>380000</v>
      </c>
      <c r="F26" s="13" t="s">
        <v>128</v>
      </c>
      <c r="G26" s="11" t="s">
        <v>112</v>
      </c>
      <c r="H26" s="11" t="s">
        <v>121</v>
      </c>
      <c r="I26" s="11" t="s">
        <v>112</v>
      </c>
      <c r="J26" s="11" t="s">
        <v>123</v>
      </c>
      <c r="K26" s="11" t="s">
        <v>112</v>
      </c>
      <c r="L26" s="9">
        <v>36</v>
      </c>
      <c r="M26" s="9">
        <v>13</v>
      </c>
      <c r="N26" s="9">
        <v>13</v>
      </c>
      <c r="O26" s="9">
        <v>5</v>
      </c>
      <c r="P26" s="9">
        <v>9</v>
      </c>
      <c r="Q26" s="9">
        <v>9</v>
      </c>
      <c r="R26" s="9">
        <v>4</v>
      </c>
      <c r="S26" s="10">
        <f t="shared" si="0"/>
        <v>89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8" customFormat="1" ht="12.75" customHeight="1" x14ac:dyDescent="0.2">
      <c r="A27" s="12" t="s">
        <v>59</v>
      </c>
      <c r="B27" s="12" t="s">
        <v>82</v>
      </c>
      <c r="C27" s="12" t="s">
        <v>104</v>
      </c>
      <c r="D27" s="13">
        <v>619860</v>
      </c>
      <c r="E27" s="13">
        <v>300000</v>
      </c>
      <c r="F27" s="13" t="s">
        <v>120</v>
      </c>
      <c r="G27" s="11" t="s">
        <v>112</v>
      </c>
      <c r="H27" s="11" t="s">
        <v>143</v>
      </c>
      <c r="I27" s="11" t="s">
        <v>112</v>
      </c>
      <c r="J27" s="11" t="s">
        <v>126</v>
      </c>
      <c r="K27" s="11" t="s">
        <v>112</v>
      </c>
      <c r="L27" s="9">
        <v>15</v>
      </c>
      <c r="M27" s="9">
        <v>10</v>
      </c>
      <c r="N27" s="9">
        <v>9</v>
      </c>
      <c r="O27" s="9">
        <v>4</v>
      </c>
      <c r="P27" s="9">
        <v>8</v>
      </c>
      <c r="Q27" s="9">
        <v>8</v>
      </c>
      <c r="R27" s="9">
        <v>4</v>
      </c>
      <c r="S27" s="10">
        <f t="shared" si="0"/>
        <v>58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8" customFormat="1" ht="12.75" customHeight="1" x14ac:dyDescent="0.2">
      <c r="A28" s="12" t="s">
        <v>60</v>
      </c>
      <c r="B28" s="12" t="s">
        <v>83</v>
      </c>
      <c r="C28" s="12" t="s">
        <v>105</v>
      </c>
      <c r="D28" s="13">
        <v>1423000</v>
      </c>
      <c r="E28" s="13">
        <v>450000</v>
      </c>
      <c r="F28" s="13" t="s">
        <v>143</v>
      </c>
      <c r="G28" s="11" t="s">
        <v>112</v>
      </c>
      <c r="H28" s="11" t="s">
        <v>140</v>
      </c>
      <c r="I28" s="11" t="s">
        <v>112</v>
      </c>
      <c r="J28" s="11" t="s">
        <v>129</v>
      </c>
      <c r="K28" s="11" t="s">
        <v>112</v>
      </c>
      <c r="L28" s="9">
        <v>21</v>
      </c>
      <c r="M28" s="9">
        <v>11</v>
      </c>
      <c r="N28" s="9">
        <v>9</v>
      </c>
      <c r="O28" s="9">
        <v>5</v>
      </c>
      <c r="P28" s="9">
        <v>8</v>
      </c>
      <c r="Q28" s="9">
        <v>8</v>
      </c>
      <c r="R28" s="9">
        <v>2</v>
      </c>
      <c r="S28" s="10">
        <f t="shared" si="0"/>
        <v>64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8" customFormat="1" ht="12.75" customHeight="1" x14ac:dyDescent="0.2">
      <c r="A29" s="12" t="s">
        <v>61</v>
      </c>
      <c r="B29" s="12" t="s">
        <v>74</v>
      </c>
      <c r="C29" s="12" t="s">
        <v>106</v>
      </c>
      <c r="D29" s="13">
        <v>1516600</v>
      </c>
      <c r="E29" s="13">
        <v>600000</v>
      </c>
      <c r="F29" s="13" t="s">
        <v>138</v>
      </c>
      <c r="G29" s="11" t="s">
        <v>112</v>
      </c>
      <c r="H29" s="11" t="s">
        <v>134</v>
      </c>
      <c r="I29" s="11" t="s">
        <v>112</v>
      </c>
      <c r="J29" s="11" t="s">
        <v>129</v>
      </c>
      <c r="K29" s="11" t="s">
        <v>114</v>
      </c>
      <c r="L29" s="9">
        <v>29</v>
      </c>
      <c r="M29" s="9">
        <v>12</v>
      </c>
      <c r="N29" s="9">
        <v>11</v>
      </c>
      <c r="O29" s="9">
        <v>5</v>
      </c>
      <c r="P29" s="9">
        <v>9</v>
      </c>
      <c r="Q29" s="9">
        <v>9</v>
      </c>
      <c r="R29" s="9">
        <v>5</v>
      </c>
      <c r="S29" s="10">
        <f t="shared" si="0"/>
        <v>80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8" customFormat="1" ht="12.75" customHeight="1" x14ac:dyDescent="0.2">
      <c r="A30" s="12" t="s">
        <v>62</v>
      </c>
      <c r="B30" s="12" t="s">
        <v>84</v>
      </c>
      <c r="C30" s="12" t="s">
        <v>107</v>
      </c>
      <c r="D30" s="13">
        <v>730170</v>
      </c>
      <c r="E30" s="13">
        <v>370000</v>
      </c>
      <c r="F30" s="13" t="s">
        <v>135</v>
      </c>
      <c r="G30" s="11" t="s">
        <v>112</v>
      </c>
      <c r="H30" s="11" t="s">
        <v>130</v>
      </c>
      <c r="I30" s="11" t="s">
        <v>112</v>
      </c>
      <c r="J30" s="11" t="s">
        <v>131</v>
      </c>
      <c r="K30" s="11" t="s">
        <v>114</v>
      </c>
      <c r="L30" s="9">
        <v>25</v>
      </c>
      <c r="M30" s="9">
        <v>11</v>
      </c>
      <c r="N30" s="9">
        <v>10</v>
      </c>
      <c r="O30" s="9">
        <v>5</v>
      </c>
      <c r="P30" s="9">
        <v>8</v>
      </c>
      <c r="Q30" s="9">
        <v>8</v>
      </c>
      <c r="R30" s="9">
        <v>2</v>
      </c>
      <c r="S30" s="10">
        <f t="shared" si="0"/>
        <v>69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8" customFormat="1" ht="12.75" customHeight="1" x14ac:dyDescent="0.2">
      <c r="A31" s="12" t="s">
        <v>63</v>
      </c>
      <c r="B31" s="12" t="s">
        <v>85</v>
      </c>
      <c r="C31" s="12" t="s">
        <v>108</v>
      </c>
      <c r="D31" s="13">
        <v>816000</v>
      </c>
      <c r="E31" s="13">
        <v>320000</v>
      </c>
      <c r="F31" s="13" t="s">
        <v>139</v>
      </c>
      <c r="G31" s="11" t="s">
        <v>141</v>
      </c>
      <c r="H31" s="11" t="s">
        <v>119</v>
      </c>
      <c r="I31" s="11" t="s">
        <v>114</v>
      </c>
      <c r="J31" s="11" t="s">
        <v>133</v>
      </c>
      <c r="K31" s="11" t="s">
        <v>112</v>
      </c>
      <c r="L31" s="9">
        <v>23</v>
      </c>
      <c r="M31" s="9">
        <v>10</v>
      </c>
      <c r="N31" s="9">
        <v>9</v>
      </c>
      <c r="O31" s="9">
        <v>5</v>
      </c>
      <c r="P31" s="9">
        <v>8</v>
      </c>
      <c r="Q31" s="9">
        <v>8</v>
      </c>
      <c r="R31" s="9">
        <v>5</v>
      </c>
      <c r="S31" s="10">
        <f t="shared" si="0"/>
        <v>68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8" customFormat="1" ht="12.75" customHeight="1" x14ac:dyDescent="0.2">
      <c r="A32" s="12" t="s">
        <v>64</v>
      </c>
      <c r="B32" s="12" t="s">
        <v>86</v>
      </c>
      <c r="C32" s="12" t="s">
        <v>109</v>
      </c>
      <c r="D32" s="13">
        <v>680000</v>
      </c>
      <c r="E32" s="13">
        <v>450000</v>
      </c>
      <c r="F32" s="13" t="s">
        <v>140</v>
      </c>
      <c r="G32" s="11" t="s">
        <v>114</v>
      </c>
      <c r="H32" s="11" t="s">
        <v>127</v>
      </c>
      <c r="I32" s="11" t="s">
        <v>114</v>
      </c>
      <c r="J32" s="11" t="s">
        <v>136</v>
      </c>
      <c r="K32" s="11" t="s">
        <v>112</v>
      </c>
      <c r="L32" s="9">
        <v>32</v>
      </c>
      <c r="M32" s="9">
        <v>11</v>
      </c>
      <c r="N32" s="9">
        <v>12</v>
      </c>
      <c r="O32" s="9">
        <v>5</v>
      </c>
      <c r="P32" s="9">
        <v>8</v>
      </c>
      <c r="Q32" s="9">
        <v>7</v>
      </c>
      <c r="R32" s="9">
        <v>2</v>
      </c>
      <c r="S32" s="10">
        <f t="shared" si="0"/>
        <v>77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8" customFormat="1" ht="12.75" customHeight="1" x14ac:dyDescent="0.2">
      <c r="A33" s="12" t="s">
        <v>65</v>
      </c>
      <c r="B33" s="12" t="s">
        <v>87</v>
      </c>
      <c r="C33" s="12" t="s">
        <v>110</v>
      </c>
      <c r="D33" s="13">
        <v>434100</v>
      </c>
      <c r="E33" s="13">
        <v>235000</v>
      </c>
      <c r="F33" s="13" t="s">
        <v>119</v>
      </c>
      <c r="G33" s="11" t="s">
        <v>112</v>
      </c>
      <c r="H33" s="11" t="s">
        <v>122</v>
      </c>
      <c r="I33" s="11" t="s">
        <v>114</v>
      </c>
      <c r="J33" s="11" t="s">
        <v>137</v>
      </c>
      <c r="K33" s="11" t="s">
        <v>112</v>
      </c>
      <c r="L33" s="9">
        <v>18</v>
      </c>
      <c r="M33" s="9">
        <v>10</v>
      </c>
      <c r="N33" s="9">
        <v>8</v>
      </c>
      <c r="O33" s="9">
        <v>4</v>
      </c>
      <c r="P33" s="9">
        <v>8</v>
      </c>
      <c r="Q33" s="9">
        <v>8</v>
      </c>
      <c r="R33" s="9">
        <v>2</v>
      </c>
      <c r="S33" s="10">
        <f t="shared" si="0"/>
        <v>58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x14ac:dyDescent="0.3">
      <c r="D34" s="14">
        <f>SUM(D11:D33)</f>
        <v>21190526</v>
      </c>
      <c r="E34" s="14">
        <f>SUM(E11:E33)</f>
        <v>9298430</v>
      </c>
      <c r="F34" s="14"/>
    </row>
    <row r="35" spans="1:80" x14ac:dyDescent="0.3">
      <c r="E35" s="14"/>
      <c r="F35" s="14"/>
      <c r="G35" s="14"/>
      <c r="H35" s="14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33" xr:uid="{04138B8D-58F7-4B5C-A306-E3BFBE6AF23F}">
      <formula1>40</formula1>
    </dataValidation>
    <dataValidation type="decimal" operator="lessThanOrEqual" allowBlank="1" showInputMessage="1" showErrorMessage="1" error="max. 15" sqref="M11:N33" xr:uid="{7F875082-9372-45D6-997B-32DC79CAE32E}">
      <formula1>15</formula1>
    </dataValidation>
    <dataValidation type="decimal" operator="lessThanOrEqual" allowBlank="1" showInputMessage="1" showErrorMessage="1" error="max. 10" sqref="P11:Q33" xr:uid="{F7081B6B-4AB1-4004-A3B8-B00E7BED7C2E}">
      <formula1>10</formula1>
    </dataValidation>
    <dataValidation type="decimal" operator="lessThanOrEqual" allowBlank="1" showInputMessage="1" showErrorMessage="1" error="max. 5" sqref="R11:R33 O11:O33" xr:uid="{458C3184-9C37-4E8D-AE78-565C45BF82CC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056D6-BA76-4AE5-985E-513C857C37AE}">
  <dimension ref="A1:CB35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7.109375" style="2" customWidth="1"/>
    <col min="4" max="4" width="15.5546875" style="2" customWidth="1"/>
    <col min="5" max="5" width="15" style="2" customWidth="1"/>
    <col min="6" max="6" width="19.5546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38</v>
      </c>
    </row>
    <row r="2" spans="1:80" ht="14.4" x14ac:dyDescent="0.3">
      <c r="A2" s="37" t="s">
        <v>37</v>
      </c>
      <c r="B2" s="37"/>
      <c r="C2" s="37"/>
      <c r="D2" s="16" t="s">
        <v>25</v>
      </c>
    </row>
    <row r="3" spans="1:80" ht="14.4" customHeight="1" x14ac:dyDescent="0.3">
      <c r="A3" s="37" t="s">
        <v>35</v>
      </c>
      <c r="B3" s="37"/>
      <c r="C3" s="37"/>
      <c r="D3" s="32" t="s">
        <v>39</v>
      </c>
      <c r="E3" s="32"/>
      <c r="F3" s="32"/>
      <c r="G3" s="32"/>
      <c r="H3" s="32"/>
      <c r="I3" s="32"/>
      <c r="J3" s="32"/>
      <c r="K3" s="32"/>
    </row>
    <row r="4" spans="1:80" ht="43.2" customHeight="1" x14ac:dyDescent="0.3">
      <c r="A4" s="42" t="s">
        <v>41</v>
      </c>
      <c r="B4" s="37"/>
      <c r="C4" s="37"/>
      <c r="D4" s="32" t="s">
        <v>40</v>
      </c>
      <c r="E4" s="32"/>
      <c r="F4" s="32"/>
      <c r="G4" s="32"/>
      <c r="H4" s="32"/>
      <c r="I4" s="32"/>
      <c r="J4" s="32"/>
      <c r="K4" s="32"/>
    </row>
    <row r="5" spans="1:80" ht="12.6" customHeight="1" x14ac:dyDescent="0.3">
      <c r="A5" s="37" t="s">
        <v>42</v>
      </c>
      <c r="B5" s="37"/>
      <c r="C5" s="37"/>
      <c r="D5" s="32"/>
      <c r="E5" s="32"/>
      <c r="F5" s="32"/>
      <c r="G5" s="32"/>
      <c r="H5" s="32"/>
      <c r="I5" s="32"/>
      <c r="J5" s="32"/>
      <c r="K5" s="32"/>
    </row>
    <row r="6" spans="1:80" ht="39.6" customHeight="1" x14ac:dyDescent="0.3">
      <c r="A6" s="15"/>
      <c r="D6" s="32" t="s">
        <v>36</v>
      </c>
      <c r="E6" s="32"/>
      <c r="F6" s="32"/>
      <c r="G6" s="32"/>
      <c r="H6" s="32"/>
      <c r="I6" s="32"/>
      <c r="J6" s="32"/>
      <c r="K6" s="32"/>
    </row>
    <row r="7" spans="1:80" ht="12.6" x14ac:dyDescent="0.3">
      <c r="A7" s="16"/>
    </row>
    <row r="8" spans="1:80" ht="26.4" customHeight="1" x14ac:dyDescent="0.3">
      <c r="A8" s="30" t="s">
        <v>0</v>
      </c>
      <c r="B8" s="30" t="s">
        <v>1</v>
      </c>
      <c r="C8" s="30" t="s">
        <v>20</v>
      </c>
      <c r="D8" s="30" t="s">
        <v>13</v>
      </c>
      <c r="E8" s="34" t="s">
        <v>2</v>
      </c>
      <c r="F8" s="30" t="s">
        <v>32</v>
      </c>
      <c r="G8" s="30"/>
      <c r="H8" s="30" t="s">
        <v>33</v>
      </c>
      <c r="I8" s="30"/>
      <c r="J8" s="30" t="s">
        <v>34</v>
      </c>
      <c r="K8" s="30"/>
      <c r="L8" s="30" t="s">
        <v>16</v>
      </c>
      <c r="M8" s="30" t="s">
        <v>14</v>
      </c>
      <c r="N8" s="30" t="s">
        <v>17</v>
      </c>
      <c r="O8" s="30" t="s">
        <v>29</v>
      </c>
      <c r="P8" s="30" t="s">
        <v>30</v>
      </c>
      <c r="Q8" s="30" t="s">
        <v>31</v>
      </c>
      <c r="R8" s="30" t="s">
        <v>3</v>
      </c>
      <c r="S8" s="30" t="s">
        <v>4</v>
      </c>
    </row>
    <row r="9" spans="1:80" ht="59.4" customHeight="1" x14ac:dyDescent="0.3">
      <c r="A9" s="33"/>
      <c r="B9" s="33"/>
      <c r="C9" s="33"/>
      <c r="D9" s="33"/>
      <c r="E9" s="35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80" ht="27.75" customHeight="1" x14ac:dyDescent="0.3">
      <c r="A10" s="31"/>
      <c r="B10" s="31"/>
      <c r="C10" s="31"/>
      <c r="D10" s="31"/>
      <c r="E10" s="36"/>
      <c r="F10" s="5" t="s">
        <v>26</v>
      </c>
      <c r="G10" s="17" t="s">
        <v>27</v>
      </c>
      <c r="H10" s="17" t="s">
        <v>26</v>
      </c>
      <c r="I10" s="17" t="s">
        <v>27</v>
      </c>
      <c r="J10" s="17" t="s">
        <v>26</v>
      </c>
      <c r="K10" s="17" t="s">
        <v>27</v>
      </c>
      <c r="L10" s="17" t="s">
        <v>28</v>
      </c>
      <c r="M10" s="17" t="s">
        <v>22</v>
      </c>
      <c r="N10" s="17" t="s">
        <v>22</v>
      </c>
      <c r="O10" s="17" t="s">
        <v>23</v>
      </c>
      <c r="P10" s="17" t="s">
        <v>24</v>
      </c>
      <c r="Q10" s="17" t="s">
        <v>24</v>
      </c>
      <c r="R10" s="17" t="s">
        <v>23</v>
      </c>
      <c r="S10" s="17"/>
    </row>
    <row r="11" spans="1:80" s="8" customFormat="1" ht="12.75" customHeight="1" x14ac:dyDescent="0.2">
      <c r="A11" s="12" t="s">
        <v>43</v>
      </c>
      <c r="B11" s="12" t="s">
        <v>66</v>
      </c>
      <c r="C11" s="12" t="s">
        <v>88</v>
      </c>
      <c r="D11" s="13">
        <v>1085025</v>
      </c>
      <c r="E11" s="13">
        <v>500000</v>
      </c>
      <c r="F11" s="13" t="s">
        <v>111</v>
      </c>
      <c r="G11" s="11" t="s">
        <v>112</v>
      </c>
      <c r="H11" s="11" t="s">
        <v>113</v>
      </c>
      <c r="I11" s="11" t="s">
        <v>114</v>
      </c>
      <c r="J11" s="11" t="s">
        <v>115</v>
      </c>
      <c r="K11" s="11" t="s">
        <v>112</v>
      </c>
      <c r="L11" s="9">
        <v>10</v>
      </c>
      <c r="M11" s="9">
        <v>12</v>
      </c>
      <c r="N11" s="9">
        <v>10</v>
      </c>
      <c r="O11" s="9">
        <v>4</v>
      </c>
      <c r="P11" s="9">
        <v>6</v>
      </c>
      <c r="Q11" s="9">
        <v>6</v>
      </c>
      <c r="R11" s="9">
        <v>5</v>
      </c>
      <c r="S11" s="10">
        <f t="shared" ref="S11:S33" si="0">SUM(L11:R11)</f>
        <v>53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s="8" customFormat="1" ht="12.75" customHeight="1" x14ac:dyDescent="0.2">
      <c r="A12" s="12" t="s">
        <v>44</v>
      </c>
      <c r="B12" s="12" t="s">
        <v>67</v>
      </c>
      <c r="C12" s="12" t="s">
        <v>89</v>
      </c>
      <c r="D12" s="13">
        <v>668660</v>
      </c>
      <c r="E12" s="13">
        <v>487430</v>
      </c>
      <c r="F12" s="13" t="s">
        <v>116</v>
      </c>
      <c r="G12" s="11" t="s">
        <v>112</v>
      </c>
      <c r="H12" s="11" t="s">
        <v>117</v>
      </c>
      <c r="I12" s="11" t="s">
        <v>112</v>
      </c>
      <c r="J12" s="11" t="s">
        <v>118</v>
      </c>
      <c r="K12" s="11" t="s">
        <v>112</v>
      </c>
      <c r="L12" s="9">
        <v>37</v>
      </c>
      <c r="M12" s="9">
        <v>13</v>
      </c>
      <c r="N12" s="9">
        <v>12</v>
      </c>
      <c r="O12" s="9">
        <v>5</v>
      </c>
      <c r="P12" s="9">
        <v>8</v>
      </c>
      <c r="Q12" s="9">
        <v>8</v>
      </c>
      <c r="R12" s="9">
        <v>4</v>
      </c>
      <c r="S12" s="10">
        <f t="shared" si="0"/>
        <v>87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8" customFormat="1" ht="12.75" customHeight="1" x14ac:dyDescent="0.2">
      <c r="A13" s="12" t="s">
        <v>45</v>
      </c>
      <c r="B13" s="12" t="s">
        <v>68</v>
      </c>
      <c r="C13" s="12" t="s">
        <v>90</v>
      </c>
      <c r="D13" s="13">
        <v>310000</v>
      </c>
      <c r="E13" s="13">
        <v>155000</v>
      </c>
      <c r="F13" s="13" t="s">
        <v>119</v>
      </c>
      <c r="G13" s="11" t="s">
        <v>114</v>
      </c>
      <c r="H13" s="11" t="s">
        <v>120</v>
      </c>
      <c r="I13" s="11" t="s">
        <v>112</v>
      </c>
      <c r="J13" s="11" t="s">
        <v>115</v>
      </c>
      <c r="K13" s="11" t="s">
        <v>112</v>
      </c>
      <c r="L13" s="9">
        <v>30</v>
      </c>
      <c r="M13" s="9">
        <v>12</v>
      </c>
      <c r="N13" s="9">
        <v>13</v>
      </c>
      <c r="O13" s="9">
        <v>4</v>
      </c>
      <c r="P13" s="9">
        <v>7</v>
      </c>
      <c r="Q13" s="9">
        <v>7</v>
      </c>
      <c r="R13" s="9">
        <v>2</v>
      </c>
      <c r="S13" s="10">
        <f t="shared" si="0"/>
        <v>75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s="8" customFormat="1" ht="12.75" customHeight="1" x14ac:dyDescent="0.2">
      <c r="A14" s="12" t="s">
        <v>46</v>
      </c>
      <c r="B14" s="12" t="s">
        <v>69</v>
      </c>
      <c r="C14" s="12" t="s">
        <v>91</v>
      </c>
      <c r="D14" s="13">
        <v>450000</v>
      </c>
      <c r="E14" s="13">
        <v>300000</v>
      </c>
      <c r="F14" s="13" t="s">
        <v>121</v>
      </c>
      <c r="G14" s="11" t="s">
        <v>112</v>
      </c>
      <c r="H14" s="11" t="s">
        <v>122</v>
      </c>
      <c r="I14" s="11" t="s">
        <v>112</v>
      </c>
      <c r="J14" s="11" t="s">
        <v>123</v>
      </c>
      <c r="K14" s="11" t="s">
        <v>112</v>
      </c>
      <c r="L14" s="9">
        <v>30</v>
      </c>
      <c r="M14" s="9">
        <v>11</v>
      </c>
      <c r="N14" s="9">
        <v>10</v>
      </c>
      <c r="O14" s="9">
        <v>4</v>
      </c>
      <c r="P14" s="9">
        <v>6</v>
      </c>
      <c r="Q14" s="9">
        <v>7</v>
      </c>
      <c r="R14" s="9">
        <v>4</v>
      </c>
      <c r="S14" s="10">
        <f t="shared" si="0"/>
        <v>72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8" customFormat="1" ht="12.75" customHeight="1" x14ac:dyDescent="0.2">
      <c r="A15" s="12" t="s">
        <v>47</v>
      </c>
      <c r="B15" s="12" t="s">
        <v>70</v>
      </c>
      <c r="C15" s="12" t="s">
        <v>92</v>
      </c>
      <c r="D15" s="13">
        <v>927131</v>
      </c>
      <c r="E15" s="13">
        <v>350000</v>
      </c>
      <c r="F15" s="13" t="s">
        <v>124</v>
      </c>
      <c r="G15" s="11" t="s">
        <v>112</v>
      </c>
      <c r="H15" s="11" t="s">
        <v>125</v>
      </c>
      <c r="I15" s="11" t="s">
        <v>141</v>
      </c>
      <c r="J15" s="11" t="s">
        <v>126</v>
      </c>
      <c r="K15" s="11" t="s">
        <v>112</v>
      </c>
      <c r="L15" s="9">
        <v>38</v>
      </c>
      <c r="M15" s="9">
        <v>13</v>
      </c>
      <c r="N15" s="9">
        <v>14</v>
      </c>
      <c r="O15" s="9">
        <v>5</v>
      </c>
      <c r="P15" s="9">
        <v>9</v>
      </c>
      <c r="Q15" s="9">
        <v>10</v>
      </c>
      <c r="R15" s="9">
        <v>4</v>
      </c>
      <c r="S15" s="10">
        <f t="shared" si="0"/>
        <v>93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8" customFormat="1" ht="12.75" customHeight="1" x14ac:dyDescent="0.2">
      <c r="A16" s="12" t="s">
        <v>48</v>
      </c>
      <c r="B16" s="12" t="s">
        <v>71</v>
      </c>
      <c r="C16" s="12" t="s">
        <v>93</v>
      </c>
      <c r="D16" s="13">
        <v>691500</v>
      </c>
      <c r="E16" s="13">
        <v>480000</v>
      </c>
      <c r="F16" s="13" t="s">
        <v>127</v>
      </c>
      <c r="G16" s="11" t="s">
        <v>112</v>
      </c>
      <c r="H16" s="11" t="s">
        <v>128</v>
      </c>
      <c r="I16" s="11" t="s">
        <v>112</v>
      </c>
      <c r="J16" s="11" t="s">
        <v>118</v>
      </c>
      <c r="K16" s="11" t="s">
        <v>112</v>
      </c>
      <c r="L16" s="9">
        <v>32</v>
      </c>
      <c r="M16" s="9">
        <v>12</v>
      </c>
      <c r="N16" s="9">
        <v>12</v>
      </c>
      <c r="O16" s="9">
        <v>4</v>
      </c>
      <c r="P16" s="9">
        <v>8</v>
      </c>
      <c r="Q16" s="9">
        <v>8</v>
      </c>
      <c r="R16" s="9">
        <v>3</v>
      </c>
      <c r="S16" s="10">
        <f t="shared" si="0"/>
        <v>79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8" customFormat="1" ht="12.75" customHeight="1" x14ac:dyDescent="0.2">
      <c r="A17" s="12" t="s">
        <v>49</v>
      </c>
      <c r="B17" s="12" t="s">
        <v>72</v>
      </c>
      <c r="C17" s="12" t="s">
        <v>94</v>
      </c>
      <c r="D17" s="13">
        <v>613000</v>
      </c>
      <c r="E17" s="13">
        <v>473000</v>
      </c>
      <c r="F17" s="13" t="s">
        <v>111</v>
      </c>
      <c r="G17" s="11" t="s">
        <v>112</v>
      </c>
      <c r="H17" s="11" t="s">
        <v>116</v>
      </c>
      <c r="I17" s="11" t="s">
        <v>112</v>
      </c>
      <c r="J17" s="11" t="s">
        <v>129</v>
      </c>
      <c r="K17" s="11" t="s">
        <v>112</v>
      </c>
      <c r="L17" s="9">
        <v>34</v>
      </c>
      <c r="M17" s="9">
        <v>9</v>
      </c>
      <c r="N17" s="9">
        <v>12</v>
      </c>
      <c r="O17" s="9">
        <v>4</v>
      </c>
      <c r="P17" s="9">
        <v>7</v>
      </c>
      <c r="Q17" s="9">
        <v>7</v>
      </c>
      <c r="R17" s="9">
        <v>3</v>
      </c>
      <c r="S17" s="10">
        <f t="shared" si="0"/>
        <v>76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8" customFormat="1" ht="12.75" customHeight="1" x14ac:dyDescent="0.2">
      <c r="A18" s="12" t="s">
        <v>50</v>
      </c>
      <c r="B18" s="12" t="s">
        <v>73</v>
      </c>
      <c r="C18" s="12" t="s">
        <v>95</v>
      </c>
      <c r="D18" s="13">
        <v>1085000</v>
      </c>
      <c r="E18" s="13">
        <v>325000</v>
      </c>
      <c r="F18" s="13" t="s">
        <v>130</v>
      </c>
      <c r="G18" s="11" t="s">
        <v>112</v>
      </c>
      <c r="H18" s="11" t="s">
        <v>124</v>
      </c>
      <c r="I18" s="11" t="s">
        <v>112</v>
      </c>
      <c r="J18" s="11" t="s">
        <v>131</v>
      </c>
      <c r="K18" s="11" t="s">
        <v>112</v>
      </c>
      <c r="L18" s="9">
        <v>24</v>
      </c>
      <c r="M18" s="9">
        <v>9</v>
      </c>
      <c r="N18" s="9">
        <v>12</v>
      </c>
      <c r="O18" s="9">
        <v>4</v>
      </c>
      <c r="P18" s="9">
        <v>7</v>
      </c>
      <c r="Q18" s="9">
        <v>7</v>
      </c>
      <c r="R18" s="9">
        <v>3</v>
      </c>
      <c r="S18" s="10">
        <f t="shared" si="0"/>
        <v>66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8" customFormat="1" ht="12.75" customHeight="1" x14ac:dyDescent="0.2">
      <c r="A19" s="12" t="s">
        <v>51</v>
      </c>
      <c r="B19" s="12" t="s">
        <v>74</v>
      </c>
      <c r="C19" s="12" t="s">
        <v>96</v>
      </c>
      <c r="D19" s="13">
        <v>588000</v>
      </c>
      <c r="E19" s="13">
        <v>400000</v>
      </c>
      <c r="F19" s="13" t="s">
        <v>113</v>
      </c>
      <c r="G19" s="11" t="s">
        <v>112</v>
      </c>
      <c r="H19" s="11" t="s">
        <v>132</v>
      </c>
      <c r="I19" s="11" t="s">
        <v>112</v>
      </c>
      <c r="J19" s="11" t="s">
        <v>133</v>
      </c>
      <c r="K19" s="11" t="s">
        <v>112</v>
      </c>
      <c r="L19" s="9">
        <v>35</v>
      </c>
      <c r="M19" s="9">
        <v>12</v>
      </c>
      <c r="N19" s="9">
        <v>14</v>
      </c>
      <c r="O19" s="9">
        <v>5</v>
      </c>
      <c r="P19" s="9">
        <v>7</v>
      </c>
      <c r="Q19" s="9">
        <v>8</v>
      </c>
      <c r="R19" s="9">
        <v>5</v>
      </c>
      <c r="S19" s="10">
        <f t="shared" si="0"/>
        <v>86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8" customFormat="1" ht="12.75" customHeight="1" x14ac:dyDescent="0.2">
      <c r="A20" s="12" t="s">
        <v>52</v>
      </c>
      <c r="B20" s="12" t="s">
        <v>75</v>
      </c>
      <c r="C20" s="12" t="s">
        <v>97</v>
      </c>
      <c r="D20" s="13">
        <v>695000</v>
      </c>
      <c r="E20" s="13">
        <v>340000</v>
      </c>
      <c r="F20" s="13" t="s">
        <v>134</v>
      </c>
      <c r="G20" s="11" t="s">
        <v>112</v>
      </c>
      <c r="H20" s="11" t="s">
        <v>135</v>
      </c>
      <c r="I20" s="11" t="s">
        <v>112</v>
      </c>
      <c r="J20" s="11" t="s">
        <v>136</v>
      </c>
      <c r="K20" s="11" t="s">
        <v>112</v>
      </c>
      <c r="L20" s="9">
        <v>25</v>
      </c>
      <c r="M20" s="9">
        <v>9</v>
      </c>
      <c r="N20" s="9">
        <v>9</v>
      </c>
      <c r="O20" s="9">
        <v>4</v>
      </c>
      <c r="P20" s="9">
        <v>6</v>
      </c>
      <c r="Q20" s="9">
        <v>6</v>
      </c>
      <c r="R20" s="9">
        <v>3</v>
      </c>
      <c r="S20" s="10">
        <f t="shared" si="0"/>
        <v>62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8" customFormat="1" ht="12.75" customHeight="1" x14ac:dyDescent="0.2">
      <c r="A21" s="12" t="s">
        <v>53</v>
      </c>
      <c r="B21" s="12" t="s">
        <v>76</v>
      </c>
      <c r="C21" s="12" t="s">
        <v>98</v>
      </c>
      <c r="D21" s="13">
        <v>961000</v>
      </c>
      <c r="E21" s="13">
        <v>648000</v>
      </c>
      <c r="F21" s="13" t="s">
        <v>122</v>
      </c>
      <c r="G21" s="11" t="s">
        <v>114</v>
      </c>
      <c r="H21" s="11" t="s">
        <v>117</v>
      </c>
      <c r="I21" s="11" t="s">
        <v>141</v>
      </c>
      <c r="J21" s="11" t="s">
        <v>137</v>
      </c>
      <c r="K21" s="11" t="s">
        <v>112</v>
      </c>
      <c r="L21" s="9">
        <v>33</v>
      </c>
      <c r="M21" s="9">
        <v>11</v>
      </c>
      <c r="N21" s="9">
        <v>12</v>
      </c>
      <c r="O21" s="9">
        <v>4</v>
      </c>
      <c r="P21" s="9">
        <v>6</v>
      </c>
      <c r="Q21" s="9">
        <v>7</v>
      </c>
      <c r="R21" s="9">
        <v>4</v>
      </c>
      <c r="S21" s="10">
        <f t="shared" si="0"/>
        <v>77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8" customFormat="1" ht="12.75" customHeight="1" x14ac:dyDescent="0.2">
      <c r="A22" s="12" t="s">
        <v>54</v>
      </c>
      <c r="B22" s="12" t="s">
        <v>77</v>
      </c>
      <c r="C22" s="12" t="s">
        <v>99</v>
      </c>
      <c r="D22" s="13">
        <v>4125000</v>
      </c>
      <c r="E22" s="13">
        <v>350000</v>
      </c>
      <c r="F22" s="13" t="s">
        <v>117</v>
      </c>
      <c r="G22" s="11" t="s">
        <v>114</v>
      </c>
      <c r="H22" s="11" t="s">
        <v>138</v>
      </c>
      <c r="I22" s="11" t="s">
        <v>112</v>
      </c>
      <c r="J22" s="11" t="s">
        <v>123</v>
      </c>
      <c r="K22" s="11" t="s">
        <v>114</v>
      </c>
      <c r="L22" s="9">
        <v>17</v>
      </c>
      <c r="M22" s="9">
        <v>5</v>
      </c>
      <c r="N22" s="9">
        <v>9</v>
      </c>
      <c r="O22" s="9">
        <v>4</v>
      </c>
      <c r="P22" s="9">
        <v>5</v>
      </c>
      <c r="Q22" s="9">
        <v>4</v>
      </c>
      <c r="R22" s="9">
        <v>1</v>
      </c>
      <c r="S22" s="10">
        <f t="shared" si="0"/>
        <v>45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8" customFormat="1" ht="12.75" customHeight="1" x14ac:dyDescent="0.2">
      <c r="A23" s="12" t="s">
        <v>55</v>
      </c>
      <c r="B23" s="12" t="s">
        <v>78</v>
      </c>
      <c r="C23" s="12" t="s">
        <v>100</v>
      </c>
      <c r="D23" s="13">
        <v>788000</v>
      </c>
      <c r="E23" s="13">
        <v>450000</v>
      </c>
      <c r="F23" s="13" t="s">
        <v>125</v>
      </c>
      <c r="G23" s="11" t="s">
        <v>141</v>
      </c>
      <c r="H23" s="11" t="s">
        <v>120</v>
      </c>
      <c r="I23" s="11" t="s">
        <v>114</v>
      </c>
      <c r="J23" s="11" t="s">
        <v>115</v>
      </c>
      <c r="K23" s="11" t="s">
        <v>112</v>
      </c>
      <c r="L23" s="9">
        <v>34</v>
      </c>
      <c r="M23" s="9">
        <v>10</v>
      </c>
      <c r="N23" s="9">
        <v>12</v>
      </c>
      <c r="O23" s="9">
        <v>5</v>
      </c>
      <c r="P23" s="9">
        <v>8</v>
      </c>
      <c r="Q23" s="9">
        <v>8</v>
      </c>
      <c r="R23" s="9">
        <v>4</v>
      </c>
      <c r="S23" s="10">
        <f t="shared" si="0"/>
        <v>81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8" customFormat="1" ht="12.75" customHeight="1" x14ac:dyDescent="0.2">
      <c r="A24" s="12" t="s">
        <v>56</v>
      </c>
      <c r="B24" s="12" t="s">
        <v>79</v>
      </c>
      <c r="C24" s="12" t="s">
        <v>101</v>
      </c>
      <c r="D24" s="13">
        <v>773000</v>
      </c>
      <c r="E24" s="13">
        <v>435000</v>
      </c>
      <c r="F24" s="13" t="s">
        <v>132</v>
      </c>
      <c r="G24" s="11" t="s">
        <v>114</v>
      </c>
      <c r="H24" s="11" t="s">
        <v>111</v>
      </c>
      <c r="I24" s="11" t="s">
        <v>114</v>
      </c>
      <c r="J24" s="11" t="s">
        <v>118</v>
      </c>
      <c r="K24" s="11" t="s">
        <v>114</v>
      </c>
      <c r="L24" s="9">
        <v>35</v>
      </c>
      <c r="M24" s="9">
        <v>10</v>
      </c>
      <c r="N24" s="9">
        <v>12</v>
      </c>
      <c r="O24" s="9">
        <v>5</v>
      </c>
      <c r="P24" s="9">
        <v>7</v>
      </c>
      <c r="Q24" s="9">
        <v>7</v>
      </c>
      <c r="R24" s="9">
        <v>3</v>
      </c>
      <c r="S24" s="10">
        <f t="shared" si="0"/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8" customFormat="1" ht="12.75" customHeight="1" x14ac:dyDescent="0.2">
      <c r="A25" s="12" t="s">
        <v>57</v>
      </c>
      <c r="B25" s="12" t="s">
        <v>80</v>
      </c>
      <c r="C25" s="12" t="s">
        <v>102</v>
      </c>
      <c r="D25" s="13">
        <v>750000</v>
      </c>
      <c r="E25" s="13">
        <v>500000</v>
      </c>
      <c r="F25" s="13" t="s">
        <v>116</v>
      </c>
      <c r="G25" s="11" t="s">
        <v>112</v>
      </c>
      <c r="H25" s="11" t="s">
        <v>139</v>
      </c>
      <c r="I25" s="11" t="s">
        <v>141</v>
      </c>
      <c r="J25" s="11" t="s">
        <v>126</v>
      </c>
      <c r="K25" s="11" t="s">
        <v>114</v>
      </c>
      <c r="L25" s="9">
        <v>33</v>
      </c>
      <c r="M25" s="9">
        <v>12</v>
      </c>
      <c r="N25" s="9">
        <v>13</v>
      </c>
      <c r="O25" s="9">
        <v>4</v>
      </c>
      <c r="P25" s="9">
        <v>7</v>
      </c>
      <c r="Q25" s="9">
        <v>7</v>
      </c>
      <c r="R25" s="9">
        <v>3</v>
      </c>
      <c r="S25" s="10">
        <f t="shared" si="0"/>
        <v>79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8" customFormat="1" ht="12.75" customHeight="1" x14ac:dyDescent="0.2">
      <c r="A26" s="12" t="s">
        <v>58</v>
      </c>
      <c r="B26" s="12" t="s">
        <v>81</v>
      </c>
      <c r="C26" s="12" t="s">
        <v>103</v>
      </c>
      <c r="D26" s="13">
        <v>460480</v>
      </c>
      <c r="E26" s="13">
        <v>380000</v>
      </c>
      <c r="F26" s="13" t="s">
        <v>128</v>
      </c>
      <c r="G26" s="11" t="s">
        <v>112</v>
      </c>
      <c r="H26" s="11" t="s">
        <v>121</v>
      </c>
      <c r="I26" s="11" t="s">
        <v>112</v>
      </c>
      <c r="J26" s="11" t="s">
        <v>123</v>
      </c>
      <c r="K26" s="11" t="s">
        <v>112</v>
      </c>
      <c r="L26" s="9">
        <v>39</v>
      </c>
      <c r="M26" s="9">
        <v>13</v>
      </c>
      <c r="N26" s="9">
        <v>14</v>
      </c>
      <c r="O26" s="9">
        <v>5</v>
      </c>
      <c r="P26" s="9">
        <v>9</v>
      </c>
      <c r="Q26" s="9">
        <v>9</v>
      </c>
      <c r="R26" s="9">
        <v>4</v>
      </c>
      <c r="S26" s="10">
        <f t="shared" si="0"/>
        <v>93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8" customFormat="1" ht="12.75" customHeight="1" x14ac:dyDescent="0.2">
      <c r="A27" s="12" t="s">
        <v>59</v>
      </c>
      <c r="B27" s="12" t="s">
        <v>82</v>
      </c>
      <c r="C27" s="12" t="s">
        <v>104</v>
      </c>
      <c r="D27" s="13">
        <v>619860</v>
      </c>
      <c r="E27" s="13">
        <v>300000</v>
      </c>
      <c r="F27" s="13" t="s">
        <v>120</v>
      </c>
      <c r="G27" s="11" t="s">
        <v>112</v>
      </c>
      <c r="H27" s="11" t="s">
        <v>143</v>
      </c>
      <c r="I27" s="11" t="s">
        <v>112</v>
      </c>
      <c r="J27" s="11" t="s">
        <v>126</v>
      </c>
      <c r="K27" s="11" t="s">
        <v>112</v>
      </c>
      <c r="L27" s="9">
        <v>20</v>
      </c>
      <c r="M27" s="9">
        <v>10</v>
      </c>
      <c r="N27" s="9">
        <v>10</v>
      </c>
      <c r="O27" s="9">
        <v>4</v>
      </c>
      <c r="P27" s="9">
        <v>7</v>
      </c>
      <c r="Q27" s="9">
        <v>4</v>
      </c>
      <c r="R27" s="9">
        <v>4</v>
      </c>
      <c r="S27" s="10">
        <f t="shared" si="0"/>
        <v>59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8" customFormat="1" ht="12.75" customHeight="1" x14ac:dyDescent="0.2">
      <c r="A28" s="12" t="s">
        <v>60</v>
      </c>
      <c r="B28" s="12" t="s">
        <v>83</v>
      </c>
      <c r="C28" s="12" t="s">
        <v>105</v>
      </c>
      <c r="D28" s="13">
        <v>1423000</v>
      </c>
      <c r="E28" s="13">
        <v>450000</v>
      </c>
      <c r="F28" s="13" t="s">
        <v>143</v>
      </c>
      <c r="G28" s="11" t="s">
        <v>112</v>
      </c>
      <c r="H28" s="11" t="s">
        <v>140</v>
      </c>
      <c r="I28" s="11" t="s">
        <v>112</v>
      </c>
      <c r="J28" s="11" t="s">
        <v>129</v>
      </c>
      <c r="K28" s="11" t="s">
        <v>112</v>
      </c>
      <c r="L28" s="9">
        <v>22</v>
      </c>
      <c r="M28" s="9">
        <v>9</v>
      </c>
      <c r="N28" s="9">
        <v>10</v>
      </c>
      <c r="O28" s="9">
        <v>4</v>
      </c>
      <c r="P28" s="9">
        <v>5</v>
      </c>
      <c r="Q28" s="9">
        <v>5</v>
      </c>
      <c r="R28" s="9">
        <v>2</v>
      </c>
      <c r="S28" s="10">
        <f t="shared" si="0"/>
        <v>57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8" customFormat="1" ht="12.75" customHeight="1" x14ac:dyDescent="0.2">
      <c r="A29" s="12" t="s">
        <v>61</v>
      </c>
      <c r="B29" s="12" t="s">
        <v>74</v>
      </c>
      <c r="C29" s="12" t="s">
        <v>106</v>
      </c>
      <c r="D29" s="13">
        <v>1516600</v>
      </c>
      <c r="E29" s="13">
        <v>600000</v>
      </c>
      <c r="F29" s="13" t="s">
        <v>138</v>
      </c>
      <c r="G29" s="11" t="s">
        <v>112</v>
      </c>
      <c r="H29" s="11" t="s">
        <v>134</v>
      </c>
      <c r="I29" s="11" t="s">
        <v>112</v>
      </c>
      <c r="J29" s="11" t="s">
        <v>129</v>
      </c>
      <c r="K29" s="11" t="s">
        <v>114</v>
      </c>
      <c r="L29" s="9">
        <v>35</v>
      </c>
      <c r="M29" s="9">
        <v>13</v>
      </c>
      <c r="N29" s="9">
        <v>14</v>
      </c>
      <c r="O29" s="9">
        <v>5</v>
      </c>
      <c r="P29" s="9">
        <v>8</v>
      </c>
      <c r="Q29" s="9">
        <v>7</v>
      </c>
      <c r="R29" s="9">
        <v>5</v>
      </c>
      <c r="S29" s="10">
        <f t="shared" si="0"/>
        <v>87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8" customFormat="1" ht="12.75" customHeight="1" x14ac:dyDescent="0.2">
      <c r="A30" s="12" t="s">
        <v>62</v>
      </c>
      <c r="B30" s="12" t="s">
        <v>84</v>
      </c>
      <c r="C30" s="12" t="s">
        <v>107</v>
      </c>
      <c r="D30" s="13">
        <v>730170</v>
      </c>
      <c r="E30" s="13">
        <v>370000</v>
      </c>
      <c r="F30" s="13" t="s">
        <v>135</v>
      </c>
      <c r="G30" s="11" t="s">
        <v>112</v>
      </c>
      <c r="H30" s="11" t="s">
        <v>130</v>
      </c>
      <c r="I30" s="11" t="s">
        <v>112</v>
      </c>
      <c r="J30" s="11" t="s">
        <v>131</v>
      </c>
      <c r="K30" s="11" t="s">
        <v>114</v>
      </c>
      <c r="L30" s="9">
        <v>15</v>
      </c>
      <c r="M30" s="9">
        <v>5</v>
      </c>
      <c r="N30" s="9">
        <v>12</v>
      </c>
      <c r="O30" s="9">
        <v>3</v>
      </c>
      <c r="P30" s="9">
        <v>5</v>
      </c>
      <c r="Q30" s="9">
        <v>6</v>
      </c>
      <c r="R30" s="9">
        <v>2</v>
      </c>
      <c r="S30" s="10">
        <f t="shared" si="0"/>
        <v>48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8" customFormat="1" ht="12.75" customHeight="1" x14ac:dyDescent="0.2">
      <c r="A31" s="12" t="s">
        <v>63</v>
      </c>
      <c r="B31" s="12" t="s">
        <v>85</v>
      </c>
      <c r="C31" s="12" t="s">
        <v>108</v>
      </c>
      <c r="D31" s="13">
        <v>816000</v>
      </c>
      <c r="E31" s="13">
        <v>320000</v>
      </c>
      <c r="F31" s="13" t="s">
        <v>139</v>
      </c>
      <c r="G31" s="11" t="s">
        <v>141</v>
      </c>
      <c r="H31" s="11" t="s">
        <v>119</v>
      </c>
      <c r="I31" s="11" t="s">
        <v>114</v>
      </c>
      <c r="J31" s="11" t="s">
        <v>133</v>
      </c>
      <c r="K31" s="11" t="s">
        <v>112</v>
      </c>
      <c r="L31" s="9">
        <v>18</v>
      </c>
      <c r="M31" s="9">
        <v>10</v>
      </c>
      <c r="N31" s="9">
        <v>10</v>
      </c>
      <c r="O31" s="9">
        <v>4</v>
      </c>
      <c r="P31" s="9">
        <v>6</v>
      </c>
      <c r="Q31" s="9">
        <v>6</v>
      </c>
      <c r="R31" s="9">
        <v>5</v>
      </c>
      <c r="S31" s="10">
        <f t="shared" si="0"/>
        <v>59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8" customFormat="1" ht="12.75" customHeight="1" x14ac:dyDescent="0.2">
      <c r="A32" s="12" t="s">
        <v>64</v>
      </c>
      <c r="B32" s="12" t="s">
        <v>86</v>
      </c>
      <c r="C32" s="12" t="s">
        <v>109</v>
      </c>
      <c r="D32" s="13">
        <v>680000</v>
      </c>
      <c r="E32" s="13">
        <v>450000</v>
      </c>
      <c r="F32" s="13" t="s">
        <v>140</v>
      </c>
      <c r="G32" s="11" t="s">
        <v>114</v>
      </c>
      <c r="H32" s="11" t="s">
        <v>127</v>
      </c>
      <c r="I32" s="11" t="s">
        <v>114</v>
      </c>
      <c r="J32" s="11" t="s">
        <v>136</v>
      </c>
      <c r="K32" s="11" t="s">
        <v>112</v>
      </c>
      <c r="L32" s="9">
        <v>32</v>
      </c>
      <c r="M32" s="9">
        <v>10</v>
      </c>
      <c r="N32" s="9">
        <v>10</v>
      </c>
      <c r="O32" s="9">
        <v>4</v>
      </c>
      <c r="P32" s="9">
        <v>7</v>
      </c>
      <c r="Q32" s="9">
        <v>6</v>
      </c>
      <c r="R32" s="9">
        <v>2</v>
      </c>
      <c r="S32" s="10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8" customFormat="1" ht="12.75" customHeight="1" x14ac:dyDescent="0.2">
      <c r="A33" s="12" t="s">
        <v>65</v>
      </c>
      <c r="B33" s="12" t="s">
        <v>87</v>
      </c>
      <c r="C33" s="12" t="s">
        <v>110</v>
      </c>
      <c r="D33" s="13">
        <v>434100</v>
      </c>
      <c r="E33" s="13">
        <v>235000</v>
      </c>
      <c r="F33" s="13" t="s">
        <v>119</v>
      </c>
      <c r="G33" s="11" t="s">
        <v>112</v>
      </c>
      <c r="H33" s="11" t="s">
        <v>122</v>
      </c>
      <c r="I33" s="11" t="s">
        <v>114</v>
      </c>
      <c r="J33" s="11" t="s">
        <v>137</v>
      </c>
      <c r="K33" s="11" t="s">
        <v>112</v>
      </c>
      <c r="L33" s="9">
        <v>20</v>
      </c>
      <c r="M33" s="9">
        <v>6</v>
      </c>
      <c r="N33" s="9">
        <v>10</v>
      </c>
      <c r="O33" s="9">
        <v>4</v>
      </c>
      <c r="P33" s="9">
        <v>6</v>
      </c>
      <c r="Q33" s="9">
        <v>6</v>
      </c>
      <c r="R33" s="9">
        <v>2</v>
      </c>
      <c r="S33" s="10">
        <f t="shared" si="0"/>
        <v>54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x14ac:dyDescent="0.3">
      <c r="D34" s="14">
        <f>SUM(D11:D33)</f>
        <v>21190526</v>
      </c>
      <c r="E34" s="14">
        <f>SUM(E11:E33)</f>
        <v>9298430</v>
      </c>
      <c r="F34" s="14"/>
    </row>
    <row r="35" spans="1:80" x14ac:dyDescent="0.3">
      <c r="E35" s="14"/>
      <c r="F35" s="14"/>
      <c r="G35" s="14"/>
      <c r="H35" s="14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33" xr:uid="{6F93001C-EBC7-4A81-A1A8-E87A5947274F}">
      <formula1>40</formula1>
    </dataValidation>
    <dataValidation type="decimal" operator="lessThanOrEqual" allowBlank="1" showInputMessage="1" showErrorMessage="1" error="max. 15" sqref="M11:N33" xr:uid="{44C93E8A-8E90-4329-B279-0430A8AD772B}">
      <formula1>15</formula1>
    </dataValidation>
    <dataValidation type="decimal" operator="lessThanOrEqual" allowBlank="1" showInputMessage="1" showErrorMessage="1" error="max. 10" sqref="P11:Q33" xr:uid="{2A197CCC-B17F-442A-9492-7E9851185B23}">
      <formula1>10</formula1>
    </dataValidation>
    <dataValidation type="decimal" operator="lessThanOrEqual" allowBlank="1" showInputMessage="1" showErrorMessage="1" error="max. 5" sqref="R11:R33 O11:O33" xr:uid="{B936078D-41AD-4FA3-9C06-FA6A33B18D43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48ED-23A8-42DA-A935-7C0E540146F9}">
  <dimension ref="A1:CB35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7.109375" style="2" customWidth="1"/>
    <col min="4" max="4" width="15.5546875" style="2" customWidth="1"/>
    <col min="5" max="5" width="15" style="2" customWidth="1"/>
    <col min="6" max="6" width="19.5546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38</v>
      </c>
    </row>
    <row r="2" spans="1:80" ht="14.4" x14ac:dyDescent="0.3">
      <c r="A2" s="37" t="s">
        <v>37</v>
      </c>
      <c r="B2" s="37"/>
      <c r="C2" s="37"/>
      <c r="D2" s="16" t="s">
        <v>25</v>
      </c>
    </row>
    <row r="3" spans="1:80" ht="14.4" customHeight="1" x14ac:dyDescent="0.3">
      <c r="A3" s="37" t="s">
        <v>35</v>
      </c>
      <c r="B3" s="37"/>
      <c r="C3" s="37"/>
      <c r="D3" s="32" t="s">
        <v>39</v>
      </c>
      <c r="E3" s="32"/>
      <c r="F3" s="32"/>
      <c r="G3" s="32"/>
      <c r="H3" s="32"/>
      <c r="I3" s="32"/>
      <c r="J3" s="32"/>
      <c r="K3" s="32"/>
    </row>
    <row r="4" spans="1:80" ht="43.2" customHeight="1" x14ac:dyDescent="0.3">
      <c r="A4" s="42" t="s">
        <v>41</v>
      </c>
      <c r="B4" s="37"/>
      <c r="C4" s="37"/>
      <c r="D4" s="32" t="s">
        <v>40</v>
      </c>
      <c r="E4" s="32"/>
      <c r="F4" s="32"/>
      <c r="G4" s="32"/>
      <c r="H4" s="32"/>
      <c r="I4" s="32"/>
      <c r="J4" s="32"/>
      <c r="K4" s="32"/>
    </row>
    <row r="5" spans="1:80" ht="12.6" customHeight="1" x14ac:dyDescent="0.3">
      <c r="A5" s="37" t="s">
        <v>42</v>
      </c>
      <c r="B5" s="37"/>
      <c r="C5" s="37"/>
      <c r="D5" s="32"/>
      <c r="E5" s="32"/>
      <c r="F5" s="32"/>
      <c r="G5" s="32"/>
      <c r="H5" s="32"/>
      <c r="I5" s="32"/>
      <c r="J5" s="32"/>
      <c r="K5" s="32"/>
    </row>
    <row r="6" spans="1:80" ht="39.6" customHeight="1" x14ac:dyDescent="0.3">
      <c r="A6" s="15"/>
      <c r="D6" s="32" t="s">
        <v>36</v>
      </c>
      <c r="E6" s="32"/>
      <c r="F6" s="32"/>
      <c r="G6" s="32"/>
      <c r="H6" s="32"/>
      <c r="I6" s="32"/>
      <c r="J6" s="32"/>
      <c r="K6" s="32"/>
    </row>
    <row r="7" spans="1:80" ht="12.6" x14ac:dyDescent="0.3">
      <c r="A7" s="16"/>
    </row>
    <row r="8" spans="1:80" ht="26.4" customHeight="1" x14ac:dyDescent="0.3">
      <c r="A8" s="30" t="s">
        <v>0</v>
      </c>
      <c r="B8" s="30" t="s">
        <v>1</v>
      </c>
      <c r="C8" s="30" t="s">
        <v>20</v>
      </c>
      <c r="D8" s="30" t="s">
        <v>13</v>
      </c>
      <c r="E8" s="34" t="s">
        <v>2</v>
      </c>
      <c r="F8" s="30" t="s">
        <v>32</v>
      </c>
      <c r="G8" s="30"/>
      <c r="H8" s="30" t="s">
        <v>33</v>
      </c>
      <c r="I8" s="30"/>
      <c r="J8" s="30" t="s">
        <v>34</v>
      </c>
      <c r="K8" s="30"/>
      <c r="L8" s="30" t="s">
        <v>16</v>
      </c>
      <c r="M8" s="30" t="s">
        <v>14</v>
      </c>
      <c r="N8" s="30" t="s">
        <v>17</v>
      </c>
      <c r="O8" s="30" t="s">
        <v>29</v>
      </c>
      <c r="P8" s="30" t="s">
        <v>30</v>
      </c>
      <c r="Q8" s="30" t="s">
        <v>31</v>
      </c>
      <c r="R8" s="30" t="s">
        <v>3</v>
      </c>
      <c r="S8" s="30" t="s">
        <v>4</v>
      </c>
    </row>
    <row r="9" spans="1:80" ht="59.4" customHeight="1" x14ac:dyDescent="0.3">
      <c r="A9" s="33"/>
      <c r="B9" s="33"/>
      <c r="C9" s="33"/>
      <c r="D9" s="33"/>
      <c r="E9" s="35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80" ht="27.75" customHeight="1" x14ac:dyDescent="0.3">
      <c r="A10" s="31"/>
      <c r="B10" s="31"/>
      <c r="C10" s="31"/>
      <c r="D10" s="31"/>
      <c r="E10" s="36"/>
      <c r="F10" s="5" t="s">
        <v>26</v>
      </c>
      <c r="G10" s="17" t="s">
        <v>27</v>
      </c>
      <c r="H10" s="17" t="s">
        <v>26</v>
      </c>
      <c r="I10" s="17" t="s">
        <v>27</v>
      </c>
      <c r="J10" s="17" t="s">
        <v>26</v>
      </c>
      <c r="K10" s="17" t="s">
        <v>27</v>
      </c>
      <c r="L10" s="17" t="s">
        <v>28</v>
      </c>
      <c r="M10" s="17" t="s">
        <v>22</v>
      </c>
      <c r="N10" s="17" t="s">
        <v>22</v>
      </c>
      <c r="O10" s="17" t="s">
        <v>23</v>
      </c>
      <c r="P10" s="17" t="s">
        <v>24</v>
      </c>
      <c r="Q10" s="17" t="s">
        <v>24</v>
      </c>
      <c r="R10" s="17" t="s">
        <v>23</v>
      </c>
      <c r="S10" s="17"/>
    </row>
    <row r="11" spans="1:80" s="8" customFormat="1" ht="12.75" customHeight="1" x14ac:dyDescent="0.2">
      <c r="A11" s="12" t="s">
        <v>43</v>
      </c>
      <c r="B11" s="12" t="s">
        <v>66</v>
      </c>
      <c r="C11" s="12" t="s">
        <v>88</v>
      </c>
      <c r="D11" s="13">
        <v>1085025</v>
      </c>
      <c r="E11" s="13">
        <v>500000</v>
      </c>
      <c r="F11" s="13" t="s">
        <v>111</v>
      </c>
      <c r="G11" s="11" t="s">
        <v>112</v>
      </c>
      <c r="H11" s="11" t="s">
        <v>113</v>
      </c>
      <c r="I11" s="11" t="s">
        <v>114</v>
      </c>
      <c r="J11" s="11" t="s">
        <v>115</v>
      </c>
      <c r="K11" s="11" t="s">
        <v>112</v>
      </c>
      <c r="L11" s="9">
        <v>20</v>
      </c>
      <c r="M11" s="9">
        <v>12</v>
      </c>
      <c r="N11" s="9">
        <v>7</v>
      </c>
      <c r="O11" s="9">
        <v>5</v>
      </c>
      <c r="P11" s="9">
        <v>9</v>
      </c>
      <c r="Q11" s="9">
        <v>7</v>
      </c>
      <c r="R11" s="9">
        <v>5</v>
      </c>
      <c r="S11" s="10">
        <f t="shared" ref="S11:S33" si="0">SUM(L11:R11)</f>
        <v>65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s="8" customFormat="1" ht="12.75" customHeight="1" x14ac:dyDescent="0.2">
      <c r="A12" s="12" t="s">
        <v>44</v>
      </c>
      <c r="B12" s="12" t="s">
        <v>67</v>
      </c>
      <c r="C12" s="12" t="s">
        <v>89</v>
      </c>
      <c r="D12" s="13">
        <v>668660</v>
      </c>
      <c r="E12" s="13">
        <v>487430</v>
      </c>
      <c r="F12" s="13" t="s">
        <v>116</v>
      </c>
      <c r="G12" s="11" t="s">
        <v>112</v>
      </c>
      <c r="H12" s="11" t="s">
        <v>117</v>
      </c>
      <c r="I12" s="11" t="s">
        <v>112</v>
      </c>
      <c r="J12" s="11" t="s">
        <v>118</v>
      </c>
      <c r="K12" s="11" t="s">
        <v>112</v>
      </c>
      <c r="L12" s="9">
        <v>30</v>
      </c>
      <c r="M12" s="9">
        <v>12</v>
      </c>
      <c r="N12" s="9">
        <v>12</v>
      </c>
      <c r="O12" s="9">
        <v>5</v>
      </c>
      <c r="P12" s="9">
        <v>9</v>
      </c>
      <c r="Q12" s="9">
        <v>9</v>
      </c>
      <c r="R12" s="9">
        <v>4</v>
      </c>
      <c r="S12" s="10">
        <f t="shared" si="0"/>
        <v>81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8" customFormat="1" ht="12.75" customHeight="1" x14ac:dyDescent="0.2">
      <c r="A13" s="12" t="s">
        <v>45</v>
      </c>
      <c r="B13" s="12" t="s">
        <v>68</v>
      </c>
      <c r="C13" s="12" t="s">
        <v>90</v>
      </c>
      <c r="D13" s="13">
        <v>310000</v>
      </c>
      <c r="E13" s="13">
        <v>155000</v>
      </c>
      <c r="F13" s="13" t="s">
        <v>119</v>
      </c>
      <c r="G13" s="11" t="s">
        <v>114</v>
      </c>
      <c r="H13" s="11" t="s">
        <v>120</v>
      </c>
      <c r="I13" s="11" t="s">
        <v>112</v>
      </c>
      <c r="J13" s="11" t="s">
        <v>115</v>
      </c>
      <c r="K13" s="11" t="s">
        <v>112</v>
      </c>
      <c r="L13" s="9">
        <v>25</v>
      </c>
      <c r="M13" s="9">
        <v>10</v>
      </c>
      <c r="N13" s="9">
        <v>9</v>
      </c>
      <c r="O13" s="9">
        <v>5</v>
      </c>
      <c r="P13" s="9">
        <v>10</v>
      </c>
      <c r="Q13" s="9">
        <v>9</v>
      </c>
      <c r="R13" s="9">
        <v>2</v>
      </c>
      <c r="S13" s="10">
        <f t="shared" si="0"/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s="8" customFormat="1" ht="12.75" customHeight="1" x14ac:dyDescent="0.2">
      <c r="A14" s="12" t="s">
        <v>46</v>
      </c>
      <c r="B14" s="12" t="s">
        <v>69</v>
      </c>
      <c r="C14" s="12" t="s">
        <v>91</v>
      </c>
      <c r="D14" s="13">
        <v>450000</v>
      </c>
      <c r="E14" s="13">
        <v>300000</v>
      </c>
      <c r="F14" s="13" t="s">
        <v>121</v>
      </c>
      <c r="G14" s="11" t="s">
        <v>112</v>
      </c>
      <c r="H14" s="11" t="s">
        <v>122</v>
      </c>
      <c r="I14" s="11" t="s">
        <v>112</v>
      </c>
      <c r="J14" s="11" t="s">
        <v>123</v>
      </c>
      <c r="K14" s="11" t="s">
        <v>112</v>
      </c>
      <c r="L14" s="9">
        <v>30</v>
      </c>
      <c r="M14" s="9">
        <v>12</v>
      </c>
      <c r="N14" s="9">
        <v>10</v>
      </c>
      <c r="O14" s="9">
        <v>5</v>
      </c>
      <c r="P14" s="9">
        <v>7</v>
      </c>
      <c r="Q14" s="9">
        <v>8</v>
      </c>
      <c r="R14" s="9">
        <v>4</v>
      </c>
      <c r="S14" s="10">
        <f t="shared" si="0"/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8" customFormat="1" ht="12.75" customHeight="1" x14ac:dyDescent="0.2">
      <c r="A15" s="12" t="s">
        <v>47</v>
      </c>
      <c r="B15" s="12" t="s">
        <v>70</v>
      </c>
      <c r="C15" s="12" t="s">
        <v>92</v>
      </c>
      <c r="D15" s="13">
        <v>927131</v>
      </c>
      <c r="E15" s="13">
        <v>350000</v>
      </c>
      <c r="F15" s="13" t="s">
        <v>124</v>
      </c>
      <c r="G15" s="11" t="s">
        <v>112</v>
      </c>
      <c r="H15" s="11" t="s">
        <v>125</v>
      </c>
      <c r="I15" s="11" t="s">
        <v>141</v>
      </c>
      <c r="J15" s="11" t="s">
        <v>126</v>
      </c>
      <c r="K15" s="11" t="s">
        <v>112</v>
      </c>
      <c r="L15" s="9">
        <v>40</v>
      </c>
      <c r="M15" s="9">
        <v>13</v>
      </c>
      <c r="N15" s="9">
        <v>13</v>
      </c>
      <c r="O15" s="9">
        <v>5</v>
      </c>
      <c r="P15" s="9">
        <v>10</v>
      </c>
      <c r="Q15" s="9">
        <v>10</v>
      </c>
      <c r="R15" s="9">
        <v>4</v>
      </c>
      <c r="S15" s="10">
        <f t="shared" si="0"/>
        <v>95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8" customFormat="1" ht="12.75" customHeight="1" x14ac:dyDescent="0.2">
      <c r="A16" s="12" t="s">
        <v>48</v>
      </c>
      <c r="B16" s="12" t="s">
        <v>71</v>
      </c>
      <c r="C16" s="12" t="s">
        <v>93</v>
      </c>
      <c r="D16" s="13">
        <v>691500</v>
      </c>
      <c r="E16" s="13">
        <v>480000</v>
      </c>
      <c r="F16" s="13" t="s">
        <v>127</v>
      </c>
      <c r="G16" s="11" t="s">
        <v>112</v>
      </c>
      <c r="H16" s="11" t="s">
        <v>128</v>
      </c>
      <c r="I16" s="11" t="s">
        <v>112</v>
      </c>
      <c r="J16" s="11" t="s">
        <v>118</v>
      </c>
      <c r="K16" s="11" t="s">
        <v>112</v>
      </c>
      <c r="L16" s="9">
        <v>30</v>
      </c>
      <c r="M16" s="9">
        <v>11</v>
      </c>
      <c r="N16" s="9">
        <v>10</v>
      </c>
      <c r="O16" s="9">
        <v>4</v>
      </c>
      <c r="P16" s="9">
        <v>8</v>
      </c>
      <c r="Q16" s="9">
        <v>9</v>
      </c>
      <c r="R16" s="9">
        <v>2</v>
      </c>
      <c r="S16" s="10">
        <f t="shared" si="0"/>
        <v>74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8" customFormat="1" ht="12.75" customHeight="1" x14ac:dyDescent="0.2">
      <c r="A17" s="12" t="s">
        <v>49</v>
      </c>
      <c r="B17" s="12" t="s">
        <v>72</v>
      </c>
      <c r="C17" s="12" t="s">
        <v>94</v>
      </c>
      <c r="D17" s="13">
        <v>613000</v>
      </c>
      <c r="E17" s="13">
        <v>473000</v>
      </c>
      <c r="F17" s="13" t="s">
        <v>111</v>
      </c>
      <c r="G17" s="11" t="s">
        <v>112</v>
      </c>
      <c r="H17" s="11" t="s">
        <v>116</v>
      </c>
      <c r="I17" s="11" t="s">
        <v>112</v>
      </c>
      <c r="J17" s="11" t="s">
        <v>129</v>
      </c>
      <c r="K17" s="11" t="s">
        <v>112</v>
      </c>
      <c r="L17" s="9">
        <v>27</v>
      </c>
      <c r="M17" s="9">
        <v>13</v>
      </c>
      <c r="N17" s="9">
        <v>11</v>
      </c>
      <c r="O17" s="9">
        <v>4</v>
      </c>
      <c r="P17" s="9">
        <v>7</v>
      </c>
      <c r="Q17" s="9">
        <v>7</v>
      </c>
      <c r="R17" s="9">
        <v>3</v>
      </c>
      <c r="S17" s="10">
        <f t="shared" si="0"/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8" customFormat="1" ht="12.75" customHeight="1" x14ac:dyDescent="0.2">
      <c r="A18" s="12" t="s">
        <v>50</v>
      </c>
      <c r="B18" s="12" t="s">
        <v>73</v>
      </c>
      <c r="C18" s="12" t="s">
        <v>95</v>
      </c>
      <c r="D18" s="13">
        <v>1085000</v>
      </c>
      <c r="E18" s="13">
        <v>325000</v>
      </c>
      <c r="F18" s="13" t="s">
        <v>130</v>
      </c>
      <c r="G18" s="11" t="s">
        <v>112</v>
      </c>
      <c r="H18" s="11" t="s">
        <v>124</v>
      </c>
      <c r="I18" s="11" t="s">
        <v>112</v>
      </c>
      <c r="J18" s="11" t="s">
        <v>131</v>
      </c>
      <c r="K18" s="11" t="s">
        <v>112</v>
      </c>
      <c r="L18" s="9">
        <v>25</v>
      </c>
      <c r="M18" s="9">
        <v>10</v>
      </c>
      <c r="N18" s="9">
        <v>10</v>
      </c>
      <c r="O18" s="9">
        <v>4</v>
      </c>
      <c r="P18" s="9">
        <v>8</v>
      </c>
      <c r="Q18" s="9">
        <v>5</v>
      </c>
      <c r="R18" s="9">
        <v>3</v>
      </c>
      <c r="S18" s="10">
        <f t="shared" si="0"/>
        <v>65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8" customFormat="1" ht="12.75" customHeight="1" x14ac:dyDescent="0.2">
      <c r="A19" s="12" t="s">
        <v>51</v>
      </c>
      <c r="B19" s="12" t="s">
        <v>74</v>
      </c>
      <c r="C19" s="12" t="s">
        <v>96</v>
      </c>
      <c r="D19" s="13">
        <v>588000</v>
      </c>
      <c r="E19" s="13">
        <v>400000</v>
      </c>
      <c r="F19" s="13" t="s">
        <v>113</v>
      </c>
      <c r="G19" s="11" t="s">
        <v>112</v>
      </c>
      <c r="H19" s="11" t="s">
        <v>132</v>
      </c>
      <c r="I19" s="11" t="s">
        <v>112</v>
      </c>
      <c r="J19" s="11" t="s">
        <v>133</v>
      </c>
      <c r="K19" s="11" t="s">
        <v>112</v>
      </c>
      <c r="L19" s="9">
        <v>38</v>
      </c>
      <c r="M19" s="9">
        <v>13</v>
      </c>
      <c r="N19" s="9">
        <v>14</v>
      </c>
      <c r="O19" s="9">
        <v>5</v>
      </c>
      <c r="P19" s="9">
        <v>10</v>
      </c>
      <c r="Q19" s="9">
        <v>10</v>
      </c>
      <c r="R19" s="9">
        <v>5</v>
      </c>
      <c r="S19" s="10">
        <f t="shared" si="0"/>
        <v>95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8" customFormat="1" ht="12.75" customHeight="1" x14ac:dyDescent="0.2">
      <c r="A20" s="12" t="s">
        <v>52</v>
      </c>
      <c r="B20" s="12" t="s">
        <v>75</v>
      </c>
      <c r="C20" s="12" t="s">
        <v>97</v>
      </c>
      <c r="D20" s="13">
        <v>695000</v>
      </c>
      <c r="E20" s="13">
        <v>340000</v>
      </c>
      <c r="F20" s="13" t="s">
        <v>134</v>
      </c>
      <c r="G20" s="11" t="s">
        <v>112</v>
      </c>
      <c r="H20" s="11" t="s">
        <v>135</v>
      </c>
      <c r="I20" s="11" t="s">
        <v>112</v>
      </c>
      <c r="J20" s="11" t="s">
        <v>136</v>
      </c>
      <c r="K20" s="11" t="s">
        <v>112</v>
      </c>
      <c r="L20" s="9">
        <v>20</v>
      </c>
      <c r="M20" s="9">
        <v>11</v>
      </c>
      <c r="N20" s="9">
        <v>8</v>
      </c>
      <c r="O20" s="9">
        <v>5</v>
      </c>
      <c r="P20" s="9">
        <v>7</v>
      </c>
      <c r="Q20" s="9">
        <v>6</v>
      </c>
      <c r="R20" s="9">
        <v>3</v>
      </c>
      <c r="S20" s="10">
        <f t="shared" si="0"/>
        <v>60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8" customFormat="1" ht="12.75" customHeight="1" x14ac:dyDescent="0.2">
      <c r="A21" s="12" t="s">
        <v>53</v>
      </c>
      <c r="B21" s="12" t="s">
        <v>76</v>
      </c>
      <c r="C21" s="12" t="s">
        <v>98</v>
      </c>
      <c r="D21" s="13">
        <v>961000</v>
      </c>
      <c r="E21" s="13">
        <v>648000</v>
      </c>
      <c r="F21" s="13" t="s">
        <v>122</v>
      </c>
      <c r="G21" s="11" t="s">
        <v>114</v>
      </c>
      <c r="H21" s="11" t="s">
        <v>117</v>
      </c>
      <c r="I21" s="11" t="s">
        <v>141</v>
      </c>
      <c r="J21" s="11" t="s">
        <v>137</v>
      </c>
      <c r="K21" s="11" t="s">
        <v>112</v>
      </c>
      <c r="L21" s="9">
        <v>30</v>
      </c>
      <c r="M21" s="9">
        <v>10</v>
      </c>
      <c r="N21" s="9">
        <v>10</v>
      </c>
      <c r="O21" s="9">
        <v>4</v>
      </c>
      <c r="P21" s="9">
        <v>6</v>
      </c>
      <c r="Q21" s="9">
        <v>9</v>
      </c>
      <c r="R21" s="9">
        <v>4</v>
      </c>
      <c r="S21" s="10">
        <f t="shared" si="0"/>
        <v>73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8" customFormat="1" ht="12.75" customHeight="1" x14ac:dyDescent="0.2">
      <c r="A22" s="12" t="s">
        <v>54</v>
      </c>
      <c r="B22" s="12" t="s">
        <v>77</v>
      </c>
      <c r="C22" s="12" t="s">
        <v>99</v>
      </c>
      <c r="D22" s="13">
        <v>4125000</v>
      </c>
      <c r="E22" s="13">
        <v>350000</v>
      </c>
      <c r="F22" s="13" t="s">
        <v>117</v>
      </c>
      <c r="G22" s="11" t="s">
        <v>114</v>
      </c>
      <c r="H22" s="11" t="s">
        <v>138</v>
      </c>
      <c r="I22" s="11" t="s">
        <v>112</v>
      </c>
      <c r="J22" s="11" t="s">
        <v>123</v>
      </c>
      <c r="K22" s="11" t="s">
        <v>114</v>
      </c>
      <c r="L22" s="9">
        <v>20</v>
      </c>
      <c r="M22" s="9">
        <v>8</v>
      </c>
      <c r="N22" s="9">
        <v>8</v>
      </c>
      <c r="O22" s="9">
        <v>4</v>
      </c>
      <c r="P22" s="9">
        <v>4</v>
      </c>
      <c r="Q22" s="9">
        <v>5</v>
      </c>
      <c r="R22" s="9">
        <v>2</v>
      </c>
      <c r="S22" s="10">
        <f t="shared" si="0"/>
        <v>51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8" customFormat="1" ht="12.75" customHeight="1" x14ac:dyDescent="0.2">
      <c r="A23" s="12" t="s">
        <v>55</v>
      </c>
      <c r="B23" s="12" t="s">
        <v>78</v>
      </c>
      <c r="C23" s="12" t="s">
        <v>100</v>
      </c>
      <c r="D23" s="13">
        <v>788000</v>
      </c>
      <c r="E23" s="13">
        <v>450000</v>
      </c>
      <c r="F23" s="13" t="s">
        <v>125</v>
      </c>
      <c r="G23" s="11" t="s">
        <v>141</v>
      </c>
      <c r="H23" s="11" t="s">
        <v>120</v>
      </c>
      <c r="I23" s="11" t="s">
        <v>114</v>
      </c>
      <c r="J23" s="11" t="s">
        <v>115</v>
      </c>
      <c r="K23" s="11" t="s">
        <v>112</v>
      </c>
      <c r="L23" s="9">
        <v>30</v>
      </c>
      <c r="M23" s="9">
        <v>10</v>
      </c>
      <c r="N23" s="9">
        <v>10</v>
      </c>
      <c r="O23" s="9">
        <v>5</v>
      </c>
      <c r="P23" s="9">
        <v>8</v>
      </c>
      <c r="Q23" s="9">
        <v>9</v>
      </c>
      <c r="R23" s="9">
        <v>4</v>
      </c>
      <c r="S23" s="10">
        <f t="shared" si="0"/>
        <v>76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8" customFormat="1" ht="12.75" customHeight="1" x14ac:dyDescent="0.2">
      <c r="A24" s="12" t="s">
        <v>56</v>
      </c>
      <c r="B24" s="12" t="s">
        <v>79</v>
      </c>
      <c r="C24" s="12" t="s">
        <v>101</v>
      </c>
      <c r="D24" s="13">
        <v>773000</v>
      </c>
      <c r="E24" s="13">
        <v>435000</v>
      </c>
      <c r="F24" s="13" t="s">
        <v>132</v>
      </c>
      <c r="G24" s="11" t="s">
        <v>114</v>
      </c>
      <c r="H24" s="11" t="s">
        <v>111</v>
      </c>
      <c r="I24" s="11" t="s">
        <v>114</v>
      </c>
      <c r="J24" s="11" t="s">
        <v>118</v>
      </c>
      <c r="K24" s="11" t="s">
        <v>114</v>
      </c>
      <c r="L24" s="9">
        <v>28</v>
      </c>
      <c r="M24" s="9">
        <v>11</v>
      </c>
      <c r="N24" s="9">
        <v>10</v>
      </c>
      <c r="O24" s="9">
        <v>5</v>
      </c>
      <c r="P24" s="9">
        <v>8</v>
      </c>
      <c r="Q24" s="9">
        <v>8</v>
      </c>
      <c r="R24" s="9">
        <v>3</v>
      </c>
      <c r="S24" s="10">
        <f t="shared" si="0"/>
        <v>73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8" customFormat="1" ht="12.75" customHeight="1" x14ac:dyDescent="0.2">
      <c r="A25" s="12" t="s">
        <v>57</v>
      </c>
      <c r="B25" s="12" t="s">
        <v>80</v>
      </c>
      <c r="C25" s="12" t="s">
        <v>102</v>
      </c>
      <c r="D25" s="13">
        <v>750000</v>
      </c>
      <c r="E25" s="13">
        <v>500000</v>
      </c>
      <c r="F25" s="13" t="s">
        <v>116</v>
      </c>
      <c r="G25" s="11" t="s">
        <v>112</v>
      </c>
      <c r="H25" s="11" t="s">
        <v>139</v>
      </c>
      <c r="I25" s="11" t="s">
        <v>141</v>
      </c>
      <c r="J25" s="11" t="s">
        <v>126</v>
      </c>
      <c r="K25" s="11" t="s">
        <v>114</v>
      </c>
      <c r="L25" s="9">
        <v>25</v>
      </c>
      <c r="M25" s="9">
        <v>13</v>
      </c>
      <c r="N25" s="9">
        <v>12</v>
      </c>
      <c r="O25" s="9">
        <v>5</v>
      </c>
      <c r="P25" s="9">
        <v>9</v>
      </c>
      <c r="Q25" s="9">
        <v>7</v>
      </c>
      <c r="R25" s="9">
        <v>3</v>
      </c>
      <c r="S25" s="10">
        <f t="shared" si="0"/>
        <v>74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8" customFormat="1" ht="12.75" customHeight="1" x14ac:dyDescent="0.2">
      <c r="A26" s="12" t="s">
        <v>58</v>
      </c>
      <c r="B26" s="12" t="s">
        <v>81</v>
      </c>
      <c r="C26" s="12" t="s">
        <v>103</v>
      </c>
      <c r="D26" s="13">
        <v>460480</v>
      </c>
      <c r="E26" s="13">
        <v>380000</v>
      </c>
      <c r="F26" s="13" t="s">
        <v>128</v>
      </c>
      <c r="G26" s="11" t="s">
        <v>112</v>
      </c>
      <c r="H26" s="11" t="s">
        <v>121</v>
      </c>
      <c r="I26" s="11" t="s">
        <v>112</v>
      </c>
      <c r="J26" s="11" t="s">
        <v>123</v>
      </c>
      <c r="K26" s="11" t="s">
        <v>112</v>
      </c>
      <c r="L26" s="9">
        <v>35</v>
      </c>
      <c r="M26" s="9">
        <v>11</v>
      </c>
      <c r="N26" s="9">
        <v>11</v>
      </c>
      <c r="O26" s="9">
        <v>5</v>
      </c>
      <c r="P26" s="9">
        <v>10</v>
      </c>
      <c r="Q26" s="9">
        <v>10</v>
      </c>
      <c r="R26" s="9">
        <v>4</v>
      </c>
      <c r="S26" s="10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8" customFormat="1" ht="12.75" customHeight="1" x14ac:dyDescent="0.2">
      <c r="A27" s="12" t="s">
        <v>59</v>
      </c>
      <c r="B27" s="12" t="s">
        <v>82</v>
      </c>
      <c r="C27" s="12" t="s">
        <v>104</v>
      </c>
      <c r="D27" s="13">
        <v>619860</v>
      </c>
      <c r="E27" s="13">
        <v>300000</v>
      </c>
      <c r="F27" s="13" t="s">
        <v>120</v>
      </c>
      <c r="G27" s="11" t="s">
        <v>112</v>
      </c>
      <c r="H27" s="11" t="s">
        <v>143</v>
      </c>
      <c r="I27" s="11" t="s">
        <v>112</v>
      </c>
      <c r="J27" s="11" t="s">
        <v>126</v>
      </c>
      <c r="K27" s="11" t="s">
        <v>112</v>
      </c>
      <c r="L27" s="9">
        <v>20</v>
      </c>
      <c r="M27" s="9">
        <v>12</v>
      </c>
      <c r="N27" s="9">
        <v>10</v>
      </c>
      <c r="O27" s="9">
        <v>4</v>
      </c>
      <c r="P27" s="9">
        <v>8</v>
      </c>
      <c r="Q27" s="9">
        <v>6</v>
      </c>
      <c r="R27" s="9">
        <v>4</v>
      </c>
      <c r="S27" s="10">
        <f t="shared" si="0"/>
        <v>64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8" customFormat="1" ht="12.75" customHeight="1" x14ac:dyDescent="0.2">
      <c r="A28" s="12" t="s">
        <v>60</v>
      </c>
      <c r="B28" s="12" t="s">
        <v>83</v>
      </c>
      <c r="C28" s="12" t="s">
        <v>105</v>
      </c>
      <c r="D28" s="13">
        <v>1423000</v>
      </c>
      <c r="E28" s="13">
        <v>450000</v>
      </c>
      <c r="F28" s="13" t="s">
        <v>143</v>
      </c>
      <c r="G28" s="11" t="s">
        <v>112</v>
      </c>
      <c r="H28" s="11" t="s">
        <v>140</v>
      </c>
      <c r="I28" s="11" t="s">
        <v>112</v>
      </c>
      <c r="J28" s="11" t="s">
        <v>129</v>
      </c>
      <c r="K28" s="11" t="s">
        <v>112</v>
      </c>
      <c r="L28" s="9">
        <v>20</v>
      </c>
      <c r="M28" s="9">
        <v>10</v>
      </c>
      <c r="N28" s="9">
        <v>7</v>
      </c>
      <c r="O28" s="9">
        <v>4</v>
      </c>
      <c r="P28" s="9">
        <v>6</v>
      </c>
      <c r="Q28" s="9">
        <v>6</v>
      </c>
      <c r="R28" s="9">
        <v>2</v>
      </c>
      <c r="S28" s="10">
        <f t="shared" si="0"/>
        <v>55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8" customFormat="1" ht="12.75" customHeight="1" x14ac:dyDescent="0.2">
      <c r="A29" s="12" t="s">
        <v>61</v>
      </c>
      <c r="B29" s="12" t="s">
        <v>74</v>
      </c>
      <c r="C29" s="12" t="s">
        <v>106</v>
      </c>
      <c r="D29" s="13">
        <v>1516600</v>
      </c>
      <c r="E29" s="13">
        <v>600000</v>
      </c>
      <c r="F29" s="13" t="s">
        <v>138</v>
      </c>
      <c r="G29" s="11" t="s">
        <v>112</v>
      </c>
      <c r="H29" s="11" t="s">
        <v>134</v>
      </c>
      <c r="I29" s="11" t="s">
        <v>112</v>
      </c>
      <c r="J29" s="11" t="s">
        <v>129</v>
      </c>
      <c r="K29" s="11" t="s">
        <v>114</v>
      </c>
      <c r="L29" s="9">
        <v>30</v>
      </c>
      <c r="M29" s="9">
        <v>13</v>
      </c>
      <c r="N29" s="9">
        <v>13</v>
      </c>
      <c r="O29" s="9">
        <v>4</v>
      </c>
      <c r="P29" s="9">
        <v>7</v>
      </c>
      <c r="Q29" s="9">
        <v>8</v>
      </c>
      <c r="R29" s="9">
        <v>5</v>
      </c>
      <c r="S29" s="10">
        <f t="shared" si="0"/>
        <v>80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8" customFormat="1" ht="12.75" customHeight="1" x14ac:dyDescent="0.2">
      <c r="A30" s="12" t="s">
        <v>62</v>
      </c>
      <c r="B30" s="12" t="s">
        <v>84</v>
      </c>
      <c r="C30" s="12" t="s">
        <v>107</v>
      </c>
      <c r="D30" s="13">
        <v>730170</v>
      </c>
      <c r="E30" s="13">
        <v>370000</v>
      </c>
      <c r="F30" s="13" t="s">
        <v>135</v>
      </c>
      <c r="G30" s="11" t="s">
        <v>112</v>
      </c>
      <c r="H30" s="11" t="s">
        <v>130</v>
      </c>
      <c r="I30" s="11" t="s">
        <v>112</v>
      </c>
      <c r="J30" s="11" t="s">
        <v>131</v>
      </c>
      <c r="K30" s="11" t="s">
        <v>114</v>
      </c>
      <c r="L30" s="9">
        <v>15</v>
      </c>
      <c r="M30" s="9">
        <v>7</v>
      </c>
      <c r="N30" s="9">
        <v>8</v>
      </c>
      <c r="O30" s="9">
        <v>4</v>
      </c>
      <c r="P30" s="9">
        <v>8</v>
      </c>
      <c r="Q30" s="9">
        <v>6</v>
      </c>
      <c r="R30" s="9">
        <v>3</v>
      </c>
      <c r="S30" s="10">
        <f t="shared" si="0"/>
        <v>51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8" customFormat="1" ht="12.75" customHeight="1" x14ac:dyDescent="0.2">
      <c r="A31" s="12" t="s">
        <v>63</v>
      </c>
      <c r="B31" s="12" t="s">
        <v>85</v>
      </c>
      <c r="C31" s="12" t="s">
        <v>108</v>
      </c>
      <c r="D31" s="13">
        <v>816000</v>
      </c>
      <c r="E31" s="13">
        <v>320000</v>
      </c>
      <c r="F31" s="13" t="s">
        <v>139</v>
      </c>
      <c r="G31" s="11" t="s">
        <v>141</v>
      </c>
      <c r="H31" s="11" t="s">
        <v>119</v>
      </c>
      <c r="I31" s="11" t="s">
        <v>114</v>
      </c>
      <c r="J31" s="11" t="s">
        <v>133</v>
      </c>
      <c r="K31" s="11" t="s">
        <v>112</v>
      </c>
      <c r="L31" s="9">
        <v>20</v>
      </c>
      <c r="M31" s="9">
        <v>12</v>
      </c>
      <c r="N31" s="9">
        <v>10</v>
      </c>
      <c r="O31" s="9">
        <v>3</v>
      </c>
      <c r="P31" s="9">
        <v>8</v>
      </c>
      <c r="Q31" s="9">
        <v>5</v>
      </c>
      <c r="R31" s="9">
        <v>5</v>
      </c>
      <c r="S31" s="10">
        <f t="shared" si="0"/>
        <v>63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8" customFormat="1" ht="12.75" customHeight="1" x14ac:dyDescent="0.2">
      <c r="A32" s="12" t="s">
        <v>64</v>
      </c>
      <c r="B32" s="12" t="s">
        <v>86</v>
      </c>
      <c r="C32" s="12" t="s">
        <v>109</v>
      </c>
      <c r="D32" s="13">
        <v>680000</v>
      </c>
      <c r="E32" s="13">
        <v>450000</v>
      </c>
      <c r="F32" s="13" t="s">
        <v>140</v>
      </c>
      <c r="G32" s="11" t="s">
        <v>114</v>
      </c>
      <c r="H32" s="11" t="s">
        <v>127</v>
      </c>
      <c r="I32" s="11" t="s">
        <v>114</v>
      </c>
      <c r="J32" s="11" t="s">
        <v>136</v>
      </c>
      <c r="K32" s="11" t="s">
        <v>112</v>
      </c>
      <c r="L32" s="9">
        <v>27</v>
      </c>
      <c r="M32" s="9">
        <v>10</v>
      </c>
      <c r="N32" s="9">
        <v>11</v>
      </c>
      <c r="O32" s="9">
        <v>4</v>
      </c>
      <c r="P32" s="9">
        <v>8</v>
      </c>
      <c r="Q32" s="9">
        <v>8</v>
      </c>
      <c r="R32" s="9">
        <v>2</v>
      </c>
      <c r="S32" s="10">
        <f t="shared" si="0"/>
        <v>70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8" customFormat="1" ht="12.75" customHeight="1" x14ac:dyDescent="0.2">
      <c r="A33" s="12" t="s">
        <v>65</v>
      </c>
      <c r="B33" s="12" t="s">
        <v>87</v>
      </c>
      <c r="C33" s="12" t="s">
        <v>110</v>
      </c>
      <c r="D33" s="13">
        <v>434100</v>
      </c>
      <c r="E33" s="13">
        <v>235000</v>
      </c>
      <c r="F33" s="13" t="s">
        <v>119</v>
      </c>
      <c r="G33" s="11" t="s">
        <v>112</v>
      </c>
      <c r="H33" s="11" t="s">
        <v>122</v>
      </c>
      <c r="I33" s="11" t="s">
        <v>114</v>
      </c>
      <c r="J33" s="11" t="s">
        <v>137</v>
      </c>
      <c r="K33" s="11" t="s">
        <v>112</v>
      </c>
      <c r="L33" s="9">
        <v>15</v>
      </c>
      <c r="M33" s="9">
        <v>8</v>
      </c>
      <c r="N33" s="9">
        <v>6</v>
      </c>
      <c r="O33" s="9">
        <v>4</v>
      </c>
      <c r="P33" s="9">
        <v>8</v>
      </c>
      <c r="Q33" s="9">
        <v>5</v>
      </c>
      <c r="R33" s="9">
        <v>2</v>
      </c>
      <c r="S33" s="10">
        <f t="shared" si="0"/>
        <v>48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x14ac:dyDescent="0.3">
      <c r="D34" s="14">
        <f>SUM(D11:D33)</f>
        <v>21190526</v>
      </c>
      <c r="E34" s="14">
        <f>SUM(E11:E33)</f>
        <v>9298430</v>
      </c>
      <c r="F34" s="14"/>
    </row>
    <row r="35" spans="1:80" x14ac:dyDescent="0.3">
      <c r="E35" s="14"/>
      <c r="F35" s="14"/>
      <c r="G35" s="14"/>
      <c r="H35" s="14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33" xr:uid="{6CD61924-149F-4333-9798-6FC9342BC03C}">
      <formula1>40</formula1>
    </dataValidation>
    <dataValidation type="decimal" operator="lessThanOrEqual" allowBlank="1" showInputMessage="1" showErrorMessage="1" error="max. 15" sqref="M11:N33" xr:uid="{A9F75C81-575D-4662-BAFF-6A5007C6BD3B}">
      <formula1>15</formula1>
    </dataValidation>
    <dataValidation type="decimal" operator="lessThanOrEqual" allowBlank="1" showInputMessage="1" showErrorMessage="1" error="max. 10" sqref="P11:Q33" xr:uid="{896D8C95-C39D-46D5-A795-41B2B505E199}">
      <formula1>10</formula1>
    </dataValidation>
    <dataValidation type="decimal" operator="lessThanOrEqual" allowBlank="1" showInputMessage="1" showErrorMessage="1" error="max. 5" sqref="R11:R33 O11:O33" xr:uid="{07419E76-605A-4FAC-92A7-B4A7E3B1B0DD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BA9C-54F2-469B-BB4B-EAB54F73ED65}">
  <dimension ref="A1:CB35"/>
  <sheetViews>
    <sheetView zoomScale="70" zoomScaleNormal="7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57.109375" style="2" customWidth="1"/>
    <col min="4" max="4" width="15.5546875" style="2" customWidth="1"/>
    <col min="5" max="5" width="15" style="2" customWidth="1"/>
    <col min="6" max="6" width="19.5546875" style="2" customWidth="1"/>
    <col min="7" max="7" width="5.6640625" style="3" customWidth="1"/>
    <col min="8" max="8" width="19.5546875" style="3" customWidth="1"/>
    <col min="9" max="9" width="5.6640625" style="2" customWidth="1"/>
    <col min="10" max="10" width="18.332031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38</v>
      </c>
    </row>
    <row r="2" spans="1:80" ht="14.4" x14ac:dyDescent="0.3">
      <c r="A2" s="37" t="s">
        <v>37</v>
      </c>
      <c r="B2" s="37"/>
      <c r="C2" s="37"/>
      <c r="D2" s="16" t="s">
        <v>25</v>
      </c>
    </row>
    <row r="3" spans="1:80" ht="14.4" customHeight="1" x14ac:dyDescent="0.3">
      <c r="A3" s="37" t="s">
        <v>35</v>
      </c>
      <c r="B3" s="37"/>
      <c r="C3" s="37"/>
      <c r="D3" s="32" t="s">
        <v>39</v>
      </c>
      <c r="E3" s="32"/>
      <c r="F3" s="32"/>
      <c r="G3" s="32"/>
      <c r="H3" s="32"/>
      <c r="I3" s="32"/>
      <c r="J3" s="32"/>
      <c r="K3" s="32"/>
    </row>
    <row r="4" spans="1:80" ht="43.2" customHeight="1" x14ac:dyDescent="0.3">
      <c r="A4" s="42" t="s">
        <v>41</v>
      </c>
      <c r="B4" s="37"/>
      <c r="C4" s="37"/>
      <c r="D4" s="32" t="s">
        <v>40</v>
      </c>
      <c r="E4" s="32"/>
      <c r="F4" s="32"/>
      <c r="G4" s="32"/>
      <c r="H4" s="32"/>
      <c r="I4" s="32"/>
      <c r="J4" s="32"/>
      <c r="K4" s="32"/>
    </row>
    <row r="5" spans="1:80" ht="12.6" customHeight="1" x14ac:dyDescent="0.3">
      <c r="A5" s="37" t="s">
        <v>42</v>
      </c>
      <c r="B5" s="37"/>
      <c r="C5" s="37"/>
      <c r="D5" s="32"/>
      <c r="E5" s="32"/>
      <c r="F5" s="32"/>
      <c r="G5" s="32"/>
      <c r="H5" s="32"/>
      <c r="I5" s="32"/>
      <c r="J5" s="32"/>
      <c r="K5" s="32"/>
    </row>
    <row r="6" spans="1:80" ht="39.6" customHeight="1" x14ac:dyDescent="0.3">
      <c r="A6" s="15"/>
      <c r="D6" s="32" t="s">
        <v>36</v>
      </c>
      <c r="E6" s="32"/>
      <c r="F6" s="32"/>
      <c r="G6" s="32"/>
      <c r="H6" s="32"/>
      <c r="I6" s="32"/>
      <c r="J6" s="32"/>
      <c r="K6" s="32"/>
    </row>
    <row r="7" spans="1:80" ht="12.6" x14ac:dyDescent="0.3">
      <c r="A7" s="16"/>
    </row>
    <row r="8" spans="1:80" ht="26.4" customHeight="1" x14ac:dyDescent="0.3">
      <c r="A8" s="30" t="s">
        <v>0</v>
      </c>
      <c r="B8" s="30" t="s">
        <v>1</v>
      </c>
      <c r="C8" s="30" t="s">
        <v>20</v>
      </c>
      <c r="D8" s="30" t="s">
        <v>13</v>
      </c>
      <c r="E8" s="34" t="s">
        <v>2</v>
      </c>
      <c r="F8" s="30" t="s">
        <v>32</v>
      </c>
      <c r="G8" s="30"/>
      <c r="H8" s="30" t="s">
        <v>33</v>
      </c>
      <c r="I8" s="30"/>
      <c r="J8" s="30" t="s">
        <v>34</v>
      </c>
      <c r="K8" s="30"/>
      <c r="L8" s="30" t="s">
        <v>16</v>
      </c>
      <c r="M8" s="30" t="s">
        <v>14</v>
      </c>
      <c r="N8" s="30" t="s">
        <v>17</v>
      </c>
      <c r="O8" s="30" t="s">
        <v>29</v>
      </c>
      <c r="P8" s="30" t="s">
        <v>30</v>
      </c>
      <c r="Q8" s="30" t="s">
        <v>31</v>
      </c>
      <c r="R8" s="30" t="s">
        <v>3</v>
      </c>
      <c r="S8" s="30" t="s">
        <v>4</v>
      </c>
    </row>
    <row r="9" spans="1:80" ht="59.4" customHeight="1" x14ac:dyDescent="0.3">
      <c r="A9" s="33"/>
      <c r="B9" s="33"/>
      <c r="C9" s="33"/>
      <c r="D9" s="33"/>
      <c r="E9" s="35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80" ht="27.75" customHeight="1" x14ac:dyDescent="0.3">
      <c r="A10" s="31"/>
      <c r="B10" s="31"/>
      <c r="C10" s="31"/>
      <c r="D10" s="31"/>
      <c r="E10" s="36"/>
      <c r="F10" s="5" t="s">
        <v>26</v>
      </c>
      <c r="G10" s="17" t="s">
        <v>27</v>
      </c>
      <c r="H10" s="17" t="s">
        <v>26</v>
      </c>
      <c r="I10" s="17" t="s">
        <v>27</v>
      </c>
      <c r="J10" s="17" t="s">
        <v>26</v>
      </c>
      <c r="K10" s="17" t="s">
        <v>27</v>
      </c>
      <c r="L10" s="17" t="s">
        <v>28</v>
      </c>
      <c r="M10" s="17" t="s">
        <v>22</v>
      </c>
      <c r="N10" s="17" t="s">
        <v>22</v>
      </c>
      <c r="O10" s="17" t="s">
        <v>23</v>
      </c>
      <c r="P10" s="17" t="s">
        <v>24</v>
      </c>
      <c r="Q10" s="17" t="s">
        <v>24</v>
      </c>
      <c r="R10" s="17" t="s">
        <v>23</v>
      </c>
      <c r="S10" s="17"/>
    </row>
    <row r="11" spans="1:80" s="8" customFormat="1" ht="12.75" customHeight="1" x14ac:dyDescent="0.2">
      <c r="A11" s="12" t="s">
        <v>43</v>
      </c>
      <c r="B11" s="12" t="s">
        <v>66</v>
      </c>
      <c r="C11" s="12" t="s">
        <v>88</v>
      </c>
      <c r="D11" s="13">
        <v>1085025</v>
      </c>
      <c r="E11" s="13">
        <v>500000</v>
      </c>
      <c r="F11" s="13" t="s">
        <v>111</v>
      </c>
      <c r="G11" s="11" t="s">
        <v>112</v>
      </c>
      <c r="H11" s="11" t="s">
        <v>113</v>
      </c>
      <c r="I11" s="11" t="s">
        <v>114</v>
      </c>
      <c r="J11" s="11" t="s">
        <v>115</v>
      </c>
      <c r="K11" s="11" t="s">
        <v>112</v>
      </c>
      <c r="L11" s="9">
        <v>16</v>
      </c>
      <c r="M11" s="9">
        <v>9</v>
      </c>
      <c r="N11" s="9">
        <v>6</v>
      </c>
      <c r="O11" s="9">
        <v>3</v>
      </c>
      <c r="P11" s="9">
        <v>8</v>
      </c>
      <c r="Q11" s="9">
        <v>5</v>
      </c>
      <c r="R11" s="9">
        <v>5</v>
      </c>
      <c r="S11" s="10">
        <f t="shared" ref="S11:S33" si="0">SUM(L11:R11)</f>
        <v>52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s="8" customFormat="1" ht="12.75" customHeight="1" x14ac:dyDescent="0.2">
      <c r="A12" s="12" t="s">
        <v>44</v>
      </c>
      <c r="B12" s="12" t="s">
        <v>67</v>
      </c>
      <c r="C12" s="12" t="s">
        <v>89</v>
      </c>
      <c r="D12" s="13">
        <v>668660</v>
      </c>
      <c r="E12" s="13">
        <v>487430</v>
      </c>
      <c r="F12" s="13" t="s">
        <v>116</v>
      </c>
      <c r="G12" s="11" t="s">
        <v>112</v>
      </c>
      <c r="H12" s="11" t="s">
        <v>117</v>
      </c>
      <c r="I12" s="11" t="s">
        <v>112</v>
      </c>
      <c r="J12" s="11" t="s">
        <v>118</v>
      </c>
      <c r="K12" s="11" t="s">
        <v>112</v>
      </c>
      <c r="L12" s="9">
        <v>29</v>
      </c>
      <c r="M12" s="9">
        <v>12</v>
      </c>
      <c r="N12" s="9">
        <v>11</v>
      </c>
      <c r="O12" s="9">
        <v>4</v>
      </c>
      <c r="P12" s="9">
        <v>7</v>
      </c>
      <c r="Q12" s="9">
        <v>8</v>
      </c>
      <c r="R12" s="9">
        <v>4</v>
      </c>
      <c r="S12" s="10">
        <f t="shared" si="0"/>
        <v>75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</row>
    <row r="13" spans="1:80" s="8" customFormat="1" ht="12.75" customHeight="1" x14ac:dyDescent="0.2">
      <c r="A13" s="12" t="s">
        <v>45</v>
      </c>
      <c r="B13" s="12" t="s">
        <v>68</v>
      </c>
      <c r="C13" s="12" t="s">
        <v>90</v>
      </c>
      <c r="D13" s="13">
        <v>310000</v>
      </c>
      <c r="E13" s="13">
        <v>155000</v>
      </c>
      <c r="F13" s="13" t="s">
        <v>119</v>
      </c>
      <c r="G13" s="11" t="s">
        <v>114</v>
      </c>
      <c r="H13" s="11" t="s">
        <v>120</v>
      </c>
      <c r="I13" s="11" t="s">
        <v>112</v>
      </c>
      <c r="J13" s="11" t="s">
        <v>115</v>
      </c>
      <c r="K13" s="11" t="s">
        <v>112</v>
      </c>
      <c r="L13" s="9">
        <v>28</v>
      </c>
      <c r="M13" s="9">
        <v>11</v>
      </c>
      <c r="N13" s="9">
        <v>10</v>
      </c>
      <c r="O13" s="9">
        <v>4</v>
      </c>
      <c r="P13" s="9">
        <v>8</v>
      </c>
      <c r="Q13" s="9">
        <v>7</v>
      </c>
      <c r="R13" s="9">
        <v>2</v>
      </c>
      <c r="S13" s="10">
        <f t="shared" si="0"/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</row>
    <row r="14" spans="1:80" s="8" customFormat="1" ht="12.75" customHeight="1" x14ac:dyDescent="0.2">
      <c r="A14" s="12" t="s">
        <v>46</v>
      </c>
      <c r="B14" s="12" t="s">
        <v>69</v>
      </c>
      <c r="C14" s="12" t="s">
        <v>91</v>
      </c>
      <c r="D14" s="13">
        <v>450000</v>
      </c>
      <c r="E14" s="13">
        <v>300000</v>
      </c>
      <c r="F14" s="13" t="s">
        <v>121</v>
      </c>
      <c r="G14" s="11" t="s">
        <v>112</v>
      </c>
      <c r="H14" s="11" t="s">
        <v>122</v>
      </c>
      <c r="I14" s="11" t="s">
        <v>112</v>
      </c>
      <c r="J14" s="11" t="s">
        <v>123</v>
      </c>
      <c r="K14" s="11" t="s">
        <v>112</v>
      </c>
      <c r="L14" s="9">
        <v>32</v>
      </c>
      <c r="M14" s="9">
        <v>12</v>
      </c>
      <c r="N14" s="9">
        <v>11</v>
      </c>
      <c r="O14" s="9">
        <v>4</v>
      </c>
      <c r="P14" s="9">
        <v>7</v>
      </c>
      <c r="Q14" s="9">
        <v>7</v>
      </c>
      <c r="R14" s="9">
        <v>4</v>
      </c>
      <c r="S14" s="10">
        <f t="shared" si="0"/>
        <v>77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</row>
    <row r="15" spans="1:80" s="8" customFormat="1" ht="12.75" customHeight="1" x14ac:dyDescent="0.2">
      <c r="A15" s="12" t="s">
        <v>47</v>
      </c>
      <c r="B15" s="12" t="s">
        <v>70</v>
      </c>
      <c r="C15" s="12" t="s">
        <v>92</v>
      </c>
      <c r="D15" s="13">
        <v>927131</v>
      </c>
      <c r="E15" s="13">
        <v>350000</v>
      </c>
      <c r="F15" s="13" t="s">
        <v>124</v>
      </c>
      <c r="G15" s="11" t="s">
        <v>112</v>
      </c>
      <c r="H15" s="11" t="s">
        <v>125</v>
      </c>
      <c r="I15" s="11" t="s">
        <v>141</v>
      </c>
      <c r="J15" s="11" t="s">
        <v>126</v>
      </c>
      <c r="K15" s="11" t="s">
        <v>112</v>
      </c>
      <c r="L15" s="9">
        <v>32</v>
      </c>
      <c r="M15" s="9">
        <v>12</v>
      </c>
      <c r="N15" s="9">
        <v>11</v>
      </c>
      <c r="O15" s="9">
        <v>4</v>
      </c>
      <c r="P15" s="9">
        <v>8</v>
      </c>
      <c r="Q15" s="9">
        <v>8</v>
      </c>
      <c r="R15" s="9">
        <v>4</v>
      </c>
      <c r="S15" s="10">
        <f t="shared" si="0"/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8" customFormat="1" ht="12.75" customHeight="1" x14ac:dyDescent="0.2">
      <c r="A16" s="12" t="s">
        <v>48</v>
      </c>
      <c r="B16" s="12" t="s">
        <v>71</v>
      </c>
      <c r="C16" s="12" t="s">
        <v>93</v>
      </c>
      <c r="D16" s="13">
        <v>691500</v>
      </c>
      <c r="E16" s="13">
        <v>480000</v>
      </c>
      <c r="F16" s="13" t="s">
        <v>127</v>
      </c>
      <c r="G16" s="11" t="s">
        <v>112</v>
      </c>
      <c r="H16" s="11" t="s">
        <v>128</v>
      </c>
      <c r="I16" s="11" t="s">
        <v>112</v>
      </c>
      <c r="J16" s="11" t="s">
        <v>118</v>
      </c>
      <c r="K16" s="11" t="s">
        <v>112</v>
      </c>
      <c r="L16" s="9">
        <v>29</v>
      </c>
      <c r="M16" s="9">
        <v>11</v>
      </c>
      <c r="N16" s="9">
        <v>10</v>
      </c>
      <c r="O16" s="9">
        <v>4</v>
      </c>
      <c r="P16" s="9">
        <v>7</v>
      </c>
      <c r="Q16" s="9">
        <v>7</v>
      </c>
      <c r="R16" s="9">
        <v>2</v>
      </c>
      <c r="S16" s="10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8" customFormat="1" ht="12.75" customHeight="1" x14ac:dyDescent="0.2">
      <c r="A17" s="12" t="s">
        <v>49</v>
      </c>
      <c r="B17" s="12" t="s">
        <v>72</v>
      </c>
      <c r="C17" s="12" t="s">
        <v>94</v>
      </c>
      <c r="D17" s="13">
        <v>613000</v>
      </c>
      <c r="E17" s="13">
        <v>473000</v>
      </c>
      <c r="F17" s="13" t="s">
        <v>111</v>
      </c>
      <c r="G17" s="11" t="s">
        <v>112</v>
      </c>
      <c r="H17" s="11" t="s">
        <v>116</v>
      </c>
      <c r="I17" s="11" t="s">
        <v>112</v>
      </c>
      <c r="J17" s="11" t="s">
        <v>129</v>
      </c>
      <c r="K17" s="11" t="s">
        <v>112</v>
      </c>
      <c r="L17" s="9">
        <v>30</v>
      </c>
      <c r="M17" s="9">
        <v>11</v>
      </c>
      <c r="N17" s="9">
        <v>10</v>
      </c>
      <c r="O17" s="9">
        <v>4</v>
      </c>
      <c r="P17" s="9">
        <v>6</v>
      </c>
      <c r="Q17" s="9">
        <v>7</v>
      </c>
      <c r="R17" s="9">
        <v>4</v>
      </c>
      <c r="S17" s="10">
        <f t="shared" si="0"/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8" customFormat="1" ht="12.75" customHeight="1" x14ac:dyDescent="0.2">
      <c r="A18" s="12" t="s">
        <v>50</v>
      </c>
      <c r="B18" s="12" t="s">
        <v>73</v>
      </c>
      <c r="C18" s="12" t="s">
        <v>95</v>
      </c>
      <c r="D18" s="13">
        <v>1085000</v>
      </c>
      <c r="E18" s="13">
        <v>325000</v>
      </c>
      <c r="F18" s="13" t="s">
        <v>130</v>
      </c>
      <c r="G18" s="11" t="s">
        <v>112</v>
      </c>
      <c r="H18" s="11" t="s">
        <v>124</v>
      </c>
      <c r="I18" s="11" t="s">
        <v>112</v>
      </c>
      <c r="J18" s="11" t="s">
        <v>131</v>
      </c>
      <c r="K18" s="11" t="s">
        <v>112</v>
      </c>
      <c r="L18" s="9">
        <v>25</v>
      </c>
      <c r="M18" s="9">
        <v>11</v>
      </c>
      <c r="N18" s="9">
        <v>9</v>
      </c>
      <c r="O18" s="9">
        <v>4</v>
      </c>
      <c r="P18" s="9">
        <v>7</v>
      </c>
      <c r="Q18" s="9">
        <v>7</v>
      </c>
      <c r="R18" s="9">
        <v>4</v>
      </c>
      <c r="S18" s="10">
        <f t="shared" si="0"/>
        <v>67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8" customFormat="1" ht="12.75" customHeight="1" x14ac:dyDescent="0.2">
      <c r="A19" s="12" t="s">
        <v>51</v>
      </c>
      <c r="B19" s="12" t="s">
        <v>74</v>
      </c>
      <c r="C19" s="12" t="s">
        <v>96</v>
      </c>
      <c r="D19" s="13">
        <v>588000</v>
      </c>
      <c r="E19" s="13">
        <v>400000</v>
      </c>
      <c r="F19" s="13" t="s">
        <v>113</v>
      </c>
      <c r="G19" s="11" t="s">
        <v>112</v>
      </c>
      <c r="H19" s="11" t="s">
        <v>132</v>
      </c>
      <c r="I19" s="11" t="s">
        <v>112</v>
      </c>
      <c r="J19" s="11" t="s">
        <v>133</v>
      </c>
      <c r="K19" s="11" t="s">
        <v>112</v>
      </c>
      <c r="L19" s="9">
        <v>30</v>
      </c>
      <c r="M19" s="9">
        <v>12</v>
      </c>
      <c r="N19" s="9">
        <v>10</v>
      </c>
      <c r="O19" s="9">
        <v>4</v>
      </c>
      <c r="P19" s="9">
        <v>7</v>
      </c>
      <c r="Q19" s="9">
        <v>8</v>
      </c>
      <c r="R19" s="9">
        <v>5</v>
      </c>
      <c r="S19" s="10">
        <f t="shared" si="0"/>
        <v>76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8" customFormat="1" ht="12.75" customHeight="1" x14ac:dyDescent="0.2">
      <c r="A20" s="12" t="s">
        <v>52</v>
      </c>
      <c r="B20" s="12" t="s">
        <v>75</v>
      </c>
      <c r="C20" s="12" t="s">
        <v>97</v>
      </c>
      <c r="D20" s="13">
        <v>695000</v>
      </c>
      <c r="E20" s="13">
        <v>340000</v>
      </c>
      <c r="F20" s="13" t="s">
        <v>134</v>
      </c>
      <c r="G20" s="11" t="s">
        <v>112</v>
      </c>
      <c r="H20" s="11" t="s">
        <v>135</v>
      </c>
      <c r="I20" s="11" t="s">
        <v>112</v>
      </c>
      <c r="J20" s="11" t="s">
        <v>136</v>
      </c>
      <c r="K20" s="11" t="s">
        <v>112</v>
      </c>
      <c r="L20" s="9">
        <v>15</v>
      </c>
      <c r="M20" s="9">
        <v>11</v>
      </c>
      <c r="N20" s="9">
        <v>7</v>
      </c>
      <c r="O20" s="9">
        <v>4</v>
      </c>
      <c r="P20" s="9">
        <v>7</v>
      </c>
      <c r="Q20" s="9">
        <v>7</v>
      </c>
      <c r="R20" s="9">
        <v>3</v>
      </c>
      <c r="S20" s="10">
        <f t="shared" si="0"/>
        <v>54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8" customFormat="1" ht="12.75" customHeight="1" x14ac:dyDescent="0.2">
      <c r="A21" s="12" t="s">
        <v>53</v>
      </c>
      <c r="B21" s="12" t="s">
        <v>76</v>
      </c>
      <c r="C21" s="12" t="s">
        <v>98</v>
      </c>
      <c r="D21" s="13">
        <v>961000</v>
      </c>
      <c r="E21" s="13">
        <v>648000</v>
      </c>
      <c r="F21" s="13" t="s">
        <v>122</v>
      </c>
      <c r="G21" s="11" t="s">
        <v>114</v>
      </c>
      <c r="H21" s="11" t="s">
        <v>117</v>
      </c>
      <c r="I21" s="11" t="s">
        <v>141</v>
      </c>
      <c r="J21" s="11" t="s">
        <v>137</v>
      </c>
      <c r="K21" s="11" t="s">
        <v>112</v>
      </c>
      <c r="L21" s="9">
        <v>26</v>
      </c>
      <c r="M21" s="9">
        <v>11</v>
      </c>
      <c r="N21" s="9">
        <v>10</v>
      </c>
      <c r="O21" s="9">
        <v>4</v>
      </c>
      <c r="P21" s="9">
        <v>7</v>
      </c>
      <c r="Q21" s="9">
        <v>8</v>
      </c>
      <c r="R21" s="9">
        <v>4</v>
      </c>
      <c r="S21" s="10">
        <f t="shared" si="0"/>
        <v>70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8" customFormat="1" ht="12.75" customHeight="1" x14ac:dyDescent="0.2">
      <c r="A22" s="12" t="s">
        <v>54</v>
      </c>
      <c r="B22" s="12" t="s">
        <v>77</v>
      </c>
      <c r="C22" s="12" t="s">
        <v>99</v>
      </c>
      <c r="D22" s="13">
        <v>4125000</v>
      </c>
      <c r="E22" s="13">
        <v>350000</v>
      </c>
      <c r="F22" s="13" t="s">
        <v>117</v>
      </c>
      <c r="G22" s="11" t="s">
        <v>114</v>
      </c>
      <c r="H22" s="11" t="s">
        <v>138</v>
      </c>
      <c r="I22" s="11" t="s">
        <v>112</v>
      </c>
      <c r="J22" s="11" t="s">
        <v>123</v>
      </c>
      <c r="K22" s="11" t="s">
        <v>114</v>
      </c>
      <c r="L22" s="9">
        <v>18</v>
      </c>
      <c r="M22" s="9">
        <v>10</v>
      </c>
      <c r="N22" s="9">
        <v>7</v>
      </c>
      <c r="O22" s="9">
        <v>3</v>
      </c>
      <c r="P22" s="9">
        <v>7</v>
      </c>
      <c r="Q22" s="9">
        <v>7</v>
      </c>
      <c r="R22" s="9">
        <v>2</v>
      </c>
      <c r="S22" s="10">
        <f t="shared" si="0"/>
        <v>54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8" customFormat="1" ht="12.75" customHeight="1" x14ac:dyDescent="0.2">
      <c r="A23" s="12" t="s">
        <v>55</v>
      </c>
      <c r="B23" s="12" t="s">
        <v>78</v>
      </c>
      <c r="C23" s="12" t="s">
        <v>100</v>
      </c>
      <c r="D23" s="13">
        <v>788000</v>
      </c>
      <c r="E23" s="13">
        <v>450000</v>
      </c>
      <c r="F23" s="13" t="s">
        <v>125</v>
      </c>
      <c r="G23" s="11" t="s">
        <v>141</v>
      </c>
      <c r="H23" s="11" t="s">
        <v>120</v>
      </c>
      <c r="I23" s="11" t="s">
        <v>114</v>
      </c>
      <c r="J23" s="11" t="s">
        <v>115</v>
      </c>
      <c r="K23" s="11" t="s">
        <v>112</v>
      </c>
      <c r="L23" s="9">
        <v>26</v>
      </c>
      <c r="M23" s="9">
        <v>10</v>
      </c>
      <c r="N23" s="9">
        <v>9</v>
      </c>
      <c r="O23" s="9">
        <v>4</v>
      </c>
      <c r="P23" s="9">
        <v>7</v>
      </c>
      <c r="Q23" s="9">
        <v>9</v>
      </c>
      <c r="R23" s="9">
        <v>5</v>
      </c>
      <c r="S23" s="10">
        <f t="shared" si="0"/>
        <v>70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8" customFormat="1" ht="12.75" customHeight="1" x14ac:dyDescent="0.2">
      <c r="A24" s="12" t="s">
        <v>56</v>
      </c>
      <c r="B24" s="12" t="s">
        <v>79</v>
      </c>
      <c r="C24" s="12" t="s">
        <v>101</v>
      </c>
      <c r="D24" s="13">
        <v>773000</v>
      </c>
      <c r="E24" s="13">
        <v>435000</v>
      </c>
      <c r="F24" s="13" t="s">
        <v>132</v>
      </c>
      <c r="G24" s="11" t="s">
        <v>114</v>
      </c>
      <c r="H24" s="11" t="s">
        <v>111</v>
      </c>
      <c r="I24" s="11" t="s">
        <v>114</v>
      </c>
      <c r="J24" s="11" t="s">
        <v>118</v>
      </c>
      <c r="K24" s="11" t="s">
        <v>114</v>
      </c>
      <c r="L24" s="9">
        <v>25</v>
      </c>
      <c r="M24" s="9">
        <v>11</v>
      </c>
      <c r="N24" s="9">
        <v>10</v>
      </c>
      <c r="O24" s="9">
        <v>4</v>
      </c>
      <c r="P24" s="9">
        <v>8</v>
      </c>
      <c r="Q24" s="9">
        <v>8</v>
      </c>
      <c r="R24" s="9">
        <v>4</v>
      </c>
      <c r="S24" s="10">
        <f t="shared" si="0"/>
        <v>70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8" customFormat="1" ht="12.75" customHeight="1" x14ac:dyDescent="0.2">
      <c r="A25" s="12" t="s">
        <v>57</v>
      </c>
      <c r="B25" s="12" t="s">
        <v>80</v>
      </c>
      <c r="C25" s="12" t="s">
        <v>102</v>
      </c>
      <c r="D25" s="13">
        <v>750000</v>
      </c>
      <c r="E25" s="13">
        <v>500000</v>
      </c>
      <c r="F25" s="13" t="s">
        <v>116</v>
      </c>
      <c r="G25" s="11" t="s">
        <v>112</v>
      </c>
      <c r="H25" s="11" t="s">
        <v>139</v>
      </c>
      <c r="I25" s="11" t="s">
        <v>141</v>
      </c>
      <c r="J25" s="11" t="s">
        <v>126</v>
      </c>
      <c r="K25" s="11" t="s">
        <v>114</v>
      </c>
      <c r="L25" s="9">
        <v>29</v>
      </c>
      <c r="M25" s="9">
        <v>12</v>
      </c>
      <c r="N25" s="9">
        <v>11</v>
      </c>
      <c r="O25" s="9">
        <v>4</v>
      </c>
      <c r="P25" s="9">
        <v>7</v>
      </c>
      <c r="Q25" s="9">
        <v>7</v>
      </c>
      <c r="R25" s="9">
        <v>3</v>
      </c>
      <c r="S25" s="10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8" customFormat="1" ht="12.75" customHeight="1" x14ac:dyDescent="0.2">
      <c r="A26" s="12" t="s">
        <v>58</v>
      </c>
      <c r="B26" s="12" t="s">
        <v>81</v>
      </c>
      <c r="C26" s="12" t="s">
        <v>103</v>
      </c>
      <c r="D26" s="13">
        <v>460480</v>
      </c>
      <c r="E26" s="13">
        <v>380000</v>
      </c>
      <c r="F26" s="13" t="s">
        <v>128</v>
      </c>
      <c r="G26" s="11" t="s">
        <v>112</v>
      </c>
      <c r="H26" s="11" t="s">
        <v>121</v>
      </c>
      <c r="I26" s="11" t="s">
        <v>112</v>
      </c>
      <c r="J26" s="11" t="s">
        <v>123</v>
      </c>
      <c r="K26" s="11" t="s">
        <v>112</v>
      </c>
      <c r="L26" s="9">
        <v>30</v>
      </c>
      <c r="M26" s="9">
        <v>11</v>
      </c>
      <c r="N26" s="9">
        <v>9</v>
      </c>
      <c r="O26" s="9">
        <v>5</v>
      </c>
      <c r="P26" s="9">
        <v>8</v>
      </c>
      <c r="Q26" s="9">
        <v>9</v>
      </c>
      <c r="R26" s="9">
        <v>4</v>
      </c>
      <c r="S26" s="10">
        <f t="shared" si="0"/>
        <v>76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8" customFormat="1" ht="12.75" customHeight="1" x14ac:dyDescent="0.2">
      <c r="A27" s="12" t="s">
        <v>59</v>
      </c>
      <c r="B27" s="12" t="s">
        <v>82</v>
      </c>
      <c r="C27" s="12" t="s">
        <v>104</v>
      </c>
      <c r="D27" s="13">
        <v>619860</v>
      </c>
      <c r="E27" s="13">
        <v>300000</v>
      </c>
      <c r="F27" s="13" t="s">
        <v>120</v>
      </c>
      <c r="G27" s="11" t="s">
        <v>112</v>
      </c>
      <c r="H27" s="11" t="s">
        <v>143</v>
      </c>
      <c r="I27" s="11" t="s">
        <v>112</v>
      </c>
      <c r="J27" s="11" t="s">
        <v>126</v>
      </c>
      <c r="K27" s="11" t="s">
        <v>112</v>
      </c>
      <c r="L27" s="9">
        <v>25</v>
      </c>
      <c r="M27" s="9">
        <v>11</v>
      </c>
      <c r="N27" s="9">
        <v>10</v>
      </c>
      <c r="O27" s="9">
        <v>4</v>
      </c>
      <c r="P27" s="9">
        <v>6</v>
      </c>
      <c r="Q27" s="9">
        <v>7</v>
      </c>
      <c r="R27" s="9">
        <v>4</v>
      </c>
      <c r="S27" s="10">
        <f t="shared" si="0"/>
        <v>67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8" customFormat="1" ht="12.75" customHeight="1" x14ac:dyDescent="0.2">
      <c r="A28" s="12" t="s">
        <v>60</v>
      </c>
      <c r="B28" s="12" t="s">
        <v>83</v>
      </c>
      <c r="C28" s="12" t="s">
        <v>105</v>
      </c>
      <c r="D28" s="13">
        <v>1423000</v>
      </c>
      <c r="E28" s="13">
        <v>450000</v>
      </c>
      <c r="F28" s="13" t="s">
        <v>143</v>
      </c>
      <c r="G28" s="11" t="s">
        <v>112</v>
      </c>
      <c r="H28" s="11" t="s">
        <v>140</v>
      </c>
      <c r="I28" s="11" t="s">
        <v>112</v>
      </c>
      <c r="J28" s="11" t="s">
        <v>129</v>
      </c>
      <c r="K28" s="11" t="s">
        <v>112</v>
      </c>
      <c r="L28" s="9">
        <v>26</v>
      </c>
      <c r="M28" s="9">
        <v>11</v>
      </c>
      <c r="N28" s="9">
        <v>10</v>
      </c>
      <c r="O28" s="9">
        <v>4</v>
      </c>
      <c r="P28" s="9">
        <v>7</v>
      </c>
      <c r="Q28" s="9">
        <v>8</v>
      </c>
      <c r="R28" s="9">
        <v>3</v>
      </c>
      <c r="S28" s="10">
        <f t="shared" si="0"/>
        <v>69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8" customFormat="1" ht="12.75" customHeight="1" x14ac:dyDescent="0.2">
      <c r="A29" s="12" t="s">
        <v>61</v>
      </c>
      <c r="B29" s="12" t="s">
        <v>74</v>
      </c>
      <c r="C29" s="12" t="s">
        <v>106</v>
      </c>
      <c r="D29" s="13">
        <v>1516600</v>
      </c>
      <c r="E29" s="13">
        <v>600000</v>
      </c>
      <c r="F29" s="13" t="s">
        <v>138</v>
      </c>
      <c r="G29" s="11" t="s">
        <v>112</v>
      </c>
      <c r="H29" s="11" t="s">
        <v>134</v>
      </c>
      <c r="I29" s="11" t="s">
        <v>112</v>
      </c>
      <c r="J29" s="11" t="s">
        <v>129</v>
      </c>
      <c r="K29" s="11" t="s">
        <v>114</v>
      </c>
      <c r="L29" s="9">
        <v>24</v>
      </c>
      <c r="M29" s="9">
        <v>12</v>
      </c>
      <c r="N29" s="9">
        <v>11</v>
      </c>
      <c r="O29" s="9">
        <v>4</v>
      </c>
      <c r="P29" s="9">
        <v>8</v>
      </c>
      <c r="Q29" s="9">
        <v>8</v>
      </c>
      <c r="R29" s="9">
        <v>5</v>
      </c>
      <c r="S29" s="10">
        <f t="shared" si="0"/>
        <v>72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8" customFormat="1" ht="12.75" customHeight="1" x14ac:dyDescent="0.2">
      <c r="A30" s="12" t="s">
        <v>62</v>
      </c>
      <c r="B30" s="12" t="s">
        <v>84</v>
      </c>
      <c r="C30" s="12" t="s">
        <v>107</v>
      </c>
      <c r="D30" s="13">
        <v>730170</v>
      </c>
      <c r="E30" s="13">
        <v>370000</v>
      </c>
      <c r="F30" s="13" t="s">
        <v>135</v>
      </c>
      <c r="G30" s="11" t="s">
        <v>112</v>
      </c>
      <c r="H30" s="11" t="s">
        <v>130</v>
      </c>
      <c r="I30" s="11" t="s">
        <v>112</v>
      </c>
      <c r="J30" s="11" t="s">
        <v>131</v>
      </c>
      <c r="K30" s="11" t="s">
        <v>114</v>
      </c>
      <c r="L30" s="9">
        <v>16</v>
      </c>
      <c r="M30" s="9">
        <v>10</v>
      </c>
      <c r="N30" s="9">
        <v>8</v>
      </c>
      <c r="O30" s="9">
        <v>3</v>
      </c>
      <c r="P30" s="9">
        <v>6</v>
      </c>
      <c r="Q30" s="9">
        <v>5</v>
      </c>
      <c r="R30" s="9">
        <v>2</v>
      </c>
      <c r="S30" s="10">
        <f t="shared" si="0"/>
        <v>50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8" customFormat="1" ht="12.75" customHeight="1" x14ac:dyDescent="0.2">
      <c r="A31" s="12" t="s">
        <v>63</v>
      </c>
      <c r="B31" s="12" t="s">
        <v>85</v>
      </c>
      <c r="C31" s="12" t="s">
        <v>108</v>
      </c>
      <c r="D31" s="13">
        <v>816000</v>
      </c>
      <c r="E31" s="13">
        <v>320000</v>
      </c>
      <c r="F31" s="13" t="s">
        <v>139</v>
      </c>
      <c r="G31" s="11" t="s">
        <v>141</v>
      </c>
      <c r="H31" s="11" t="s">
        <v>119</v>
      </c>
      <c r="I31" s="11" t="s">
        <v>114</v>
      </c>
      <c r="J31" s="11" t="s">
        <v>133</v>
      </c>
      <c r="K31" s="11" t="s">
        <v>112</v>
      </c>
      <c r="L31" s="9">
        <v>24</v>
      </c>
      <c r="M31" s="9">
        <v>11</v>
      </c>
      <c r="N31" s="9">
        <v>9</v>
      </c>
      <c r="O31" s="9">
        <v>3</v>
      </c>
      <c r="P31" s="9">
        <v>7</v>
      </c>
      <c r="Q31" s="9">
        <v>6</v>
      </c>
      <c r="R31" s="9">
        <v>5</v>
      </c>
      <c r="S31" s="10">
        <f t="shared" si="0"/>
        <v>65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8" customFormat="1" ht="12.75" customHeight="1" x14ac:dyDescent="0.2">
      <c r="A32" s="12" t="s">
        <v>64</v>
      </c>
      <c r="B32" s="12" t="s">
        <v>86</v>
      </c>
      <c r="C32" s="12" t="s">
        <v>109</v>
      </c>
      <c r="D32" s="13">
        <v>680000</v>
      </c>
      <c r="E32" s="13">
        <v>450000</v>
      </c>
      <c r="F32" s="13" t="s">
        <v>140</v>
      </c>
      <c r="G32" s="11" t="s">
        <v>114</v>
      </c>
      <c r="H32" s="11" t="s">
        <v>127</v>
      </c>
      <c r="I32" s="11" t="s">
        <v>114</v>
      </c>
      <c r="J32" s="11" t="s">
        <v>136</v>
      </c>
      <c r="K32" s="11" t="s">
        <v>112</v>
      </c>
      <c r="L32" s="9">
        <v>28</v>
      </c>
      <c r="M32" s="9">
        <v>12</v>
      </c>
      <c r="N32" s="9">
        <v>10</v>
      </c>
      <c r="O32" s="9">
        <v>4</v>
      </c>
      <c r="P32" s="9">
        <v>8</v>
      </c>
      <c r="Q32" s="9">
        <v>7</v>
      </c>
      <c r="R32" s="9">
        <v>2</v>
      </c>
      <c r="S32" s="10">
        <f t="shared" si="0"/>
        <v>71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8" customFormat="1" ht="12.75" customHeight="1" x14ac:dyDescent="0.2">
      <c r="A33" s="12" t="s">
        <v>65</v>
      </c>
      <c r="B33" s="12" t="s">
        <v>87</v>
      </c>
      <c r="C33" s="12" t="s">
        <v>110</v>
      </c>
      <c r="D33" s="13">
        <v>434100</v>
      </c>
      <c r="E33" s="13">
        <v>235000</v>
      </c>
      <c r="F33" s="13" t="s">
        <v>119</v>
      </c>
      <c r="G33" s="11" t="s">
        <v>112</v>
      </c>
      <c r="H33" s="11" t="s">
        <v>122</v>
      </c>
      <c r="I33" s="11" t="s">
        <v>114</v>
      </c>
      <c r="J33" s="11" t="s">
        <v>137</v>
      </c>
      <c r="K33" s="11" t="s">
        <v>112</v>
      </c>
      <c r="L33" s="9">
        <v>16</v>
      </c>
      <c r="M33" s="9">
        <v>10</v>
      </c>
      <c r="N33" s="9">
        <v>7</v>
      </c>
      <c r="O33" s="9">
        <v>3</v>
      </c>
      <c r="P33" s="9">
        <v>6</v>
      </c>
      <c r="Q33" s="9">
        <v>5</v>
      </c>
      <c r="R33" s="9">
        <v>2</v>
      </c>
      <c r="S33" s="10">
        <f t="shared" si="0"/>
        <v>49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x14ac:dyDescent="0.3">
      <c r="D34" s="14">
        <f>SUM(D11:D33)</f>
        <v>21190526</v>
      </c>
      <c r="E34" s="14">
        <f>SUM(E11:E33)</f>
        <v>9298430</v>
      </c>
      <c r="F34" s="14"/>
    </row>
    <row r="35" spans="1:80" x14ac:dyDescent="0.3">
      <c r="E35" s="14"/>
      <c r="F35" s="14"/>
      <c r="G35" s="14"/>
      <c r="H35" s="14"/>
    </row>
  </sheetData>
  <mergeCells count="24">
    <mergeCell ref="R8:R9"/>
    <mergeCell ref="S8:S9"/>
    <mergeCell ref="L8:L9"/>
    <mergeCell ref="M8:M9"/>
    <mergeCell ref="N8:N9"/>
    <mergeCell ref="O8:O9"/>
    <mergeCell ref="P8:P9"/>
    <mergeCell ref="Q8:Q9"/>
    <mergeCell ref="D6:K6"/>
    <mergeCell ref="A8:A10"/>
    <mergeCell ref="B8:B10"/>
    <mergeCell ref="C8:C10"/>
    <mergeCell ref="D8:D10"/>
    <mergeCell ref="E8:E10"/>
    <mergeCell ref="F8:G9"/>
    <mergeCell ref="H8:I9"/>
    <mergeCell ref="J8:K9"/>
    <mergeCell ref="A5:C5"/>
    <mergeCell ref="D5:K5"/>
    <mergeCell ref="A2:C2"/>
    <mergeCell ref="A3:C3"/>
    <mergeCell ref="D3:K3"/>
    <mergeCell ref="A4:C4"/>
    <mergeCell ref="D4:K4"/>
  </mergeCells>
  <dataValidations count="4">
    <dataValidation type="decimal" operator="lessThanOrEqual" allowBlank="1" showInputMessage="1" showErrorMessage="1" error="max. 40" sqref="L11:L33" xr:uid="{B80A94E1-8F73-4AE6-9733-C68EAC1D3C76}">
      <formula1>40</formula1>
    </dataValidation>
    <dataValidation type="decimal" operator="lessThanOrEqual" allowBlank="1" showInputMessage="1" showErrorMessage="1" error="max. 15" sqref="M11:N33" xr:uid="{1B5B7D57-FE6A-4A17-A132-DB30923754E8}">
      <formula1>15</formula1>
    </dataValidation>
    <dataValidation type="decimal" operator="lessThanOrEqual" allowBlank="1" showInputMessage="1" showErrorMessage="1" error="max. 10" sqref="P11:Q33" xr:uid="{0D33F941-5E2A-43EC-A95D-0BDDEC8D32ED}">
      <formula1>10</formula1>
    </dataValidation>
    <dataValidation type="decimal" operator="lessThanOrEqual" allowBlank="1" showInputMessage="1" showErrorMessage="1" error="max. 5" sqref="R11:R33 O11:O33" xr:uid="{DC87F9E3-116C-4EC0-A992-2F6A500576AC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Celovečerní hraný film</vt:lpstr>
      <vt:lpstr>HB</vt:lpstr>
      <vt:lpstr>JarK</vt:lpstr>
      <vt:lpstr>JK</vt:lpstr>
      <vt:lpstr>LD</vt:lpstr>
      <vt:lpstr>MŠ</vt:lpstr>
      <vt:lpstr>PV</vt:lpstr>
      <vt:lpstr>ZK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2018-07-16T07:39:45Z</dcterms:modified>
</cp:coreProperties>
</file>