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1. jednání 24.-26.1\"/>
    </mc:Choice>
  </mc:AlternateContent>
  <xr:revisionPtr revIDLastSave="0" documentId="13_ncr:1_{AF12D853-CB45-4604-9E34-E74A908DAC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stivaly" sheetId="2" r:id="rId1"/>
    <sheet name="BK" sheetId="3" r:id="rId2"/>
    <sheet name="HB" sheetId="4" r:id="rId3"/>
    <sheet name="LG" sheetId="5" r:id="rId4"/>
    <sheet name="MŠ" sheetId="6" r:id="rId5"/>
    <sheet name="NS" sheetId="7" r:id="rId6"/>
    <sheet name="PK" sheetId="8" r:id="rId7"/>
    <sheet name="PBa" sheetId="9" r:id="rId8"/>
    <sheet name="PBi" sheetId="10" r:id="rId9"/>
  </sheets>
  <definedNames>
    <definedName name="_xlnm.Print_Area" localSheetId="0">festivaly!$A$1:$U$51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0" l="1"/>
  <c r="D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E45" i="9"/>
  <c r="D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E45" i="8"/>
  <c r="D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E45" i="7"/>
  <c r="D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E45" i="6"/>
  <c r="D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E45" i="5"/>
  <c r="D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E45" i="4"/>
  <c r="D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E45" i="3"/>
  <c r="D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D45" i="2"/>
  <c r="E45" i="2"/>
  <c r="N45" i="2" l="1"/>
  <c r="N46" i="2" s="1"/>
</calcChain>
</file>

<file path=xl/sharedStrings.xml><?xml version="1.0" encoding="utf-8"?>
<sst xmlns="http://schemas.openxmlformats.org/spreadsheetml/2006/main" count="1277" uniqueCount="138">
  <si>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</si>
  <si>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</si>
  <si>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</si>
  <si>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</si>
  <si>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</si>
  <si>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</si>
  <si>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</si>
  <si>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</si>
  <si>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</si>
  <si>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</si>
  <si>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</si>
  <si>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</si>
  <si>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</si>
  <si>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</si>
  <si>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</si>
  <si>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</si>
  <si>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</si>
  <si>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</si>
  <si>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</si>
  <si>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</si>
  <si>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</si>
  <si>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</si>
  <si>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</si>
  <si>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</si>
  <si>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</si>
  <si>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</si>
  <si>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2. Podpora festivalů a přehlídek s výrazným dopadem na lokální filmovou kulturu</t>
  </si>
  <si>
    <r>
      <t xml:space="preserve">1. </t>
    </r>
    <r>
      <rPr>
        <sz val="9.5"/>
        <color theme="1"/>
        <rFont val="Arial"/>
        <family val="2"/>
        <charset val="238"/>
      </rPr>
      <t>Podpora festivalů a přehlídek jako alternativní distribuce</t>
    </r>
  </si>
  <si>
    <t>3. Podpora rozvoje kinematografie prostřednictvím industry programu</t>
  </si>
  <si>
    <t>Podpora je určena pro festivaly:</t>
  </si>
  <si>
    <t xml:space="preserve"> - s národním a mezinárodním významem.</t>
  </si>
  <si>
    <t xml:space="preserve"> - jejichž dramaturgie je postavena na širších základech, než je pouze výběr dle formálních kritérií jako země původu, autor nebo žánr.</t>
  </si>
  <si>
    <t xml:space="preserve"> - doplněné o odborné doprovodné programy (přednášky, workshopy, diskuze s autory či odborníky, master class, industry program apod.).</t>
  </si>
  <si>
    <t xml:space="preserve"> - s takovou programovou nabídkou, která není dostupná v běžné české distribuci.</t>
  </si>
  <si>
    <t>Realizační strategie</t>
  </si>
  <si>
    <r>
      <t xml:space="preserve">Finanční alokace: </t>
    </r>
    <r>
      <rPr>
        <sz val="9.5"/>
        <rFont val="Arial"/>
        <family val="2"/>
        <charset val="238"/>
      </rPr>
      <t>27 000 000 Kč</t>
    </r>
  </si>
  <si>
    <r>
      <t>Dotační okruh:</t>
    </r>
    <r>
      <rPr>
        <sz val="9.5"/>
        <color theme="1"/>
        <rFont val="Arial"/>
        <family val="2"/>
        <charset val="238"/>
      </rPr>
      <t xml:space="preserve"> 9. filmový festival a přehlídka v oblasti kinematografie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</si>
  <si>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</si>
  <si>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Dramaturgická a programová kvalita projektu</t>
  </si>
  <si>
    <t>Filmové festivaly a přehlídky v roce 2024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</si>
  <si>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2024-9-1-5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</si>
  <si>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10.-2. 11. 2023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</si>
  <si>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však do 31. ledna 2025</t>
    </r>
  </si>
  <si>
    <t>Slavonice Fest 2024</t>
  </si>
  <si>
    <t>ART*VR - festival filmů ve virtuální realitě</t>
  </si>
  <si>
    <t>56. Dětský filmový a televizní festival Oty Hofmana</t>
  </si>
  <si>
    <t>KRRR! 70MM FILM FEST KRNOV 2024</t>
  </si>
  <si>
    <t>Malé oči 2024</t>
  </si>
  <si>
    <t>FAMUFEST 2024</t>
  </si>
  <si>
    <t>Finále Plzeň</t>
  </si>
  <si>
    <t>25. queer filmový festival Mezipatra</t>
  </si>
  <si>
    <t>MFF Juniorfest 2024</t>
  </si>
  <si>
    <t>Filmový festival Třeboň</t>
  </si>
  <si>
    <t>26. ročník Mezinárodního filmového festivalu o lidských právech Jeden svět</t>
  </si>
  <si>
    <t>AnalogFest</t>
  </si>
  <si>
    <t>Young Film Fest 2024</t>
  </si>
  <si>
    <t>ELBE DOCK 2024</t>
  </si>
  <si>
    <t>Serial Killer 2024 – mezinárodní festival seriálů</t>
  </si>
  <si>
    <t>31. Dny evropského filmu</t>
  </si>
  <si>
    <t>Academia Film Olomouc 2024</t>
  </si>
  <si>
    <t>64. Zlín Film Festival - Mezinárodní festival filmů pro děti a mládež</t>
  </si>
  <si>
    <t>Anifilm 2024, Mezinárodní festival animovaných filmů, Liberec</t>
  </si>
  <si>
    <t>26. Kino na hranici - Kino na Granicy</t>
  </si>
  <si>
    <t>50. Letní filmová škola Uherské Hradiště</t>
  </si>
  <si>
    <t>SPORTFILM FESTIVAL LIBEREC</t>
  </si>
  <si>
    <t>PAF Olomouc 2024 – Přehlídka filmové animace a současného umění</t>
  </si>
  <si>
    <t>18.Pragueshorts Film Festival</t>
  </si>
  <si>
    <t>28. Mezinárodní festival dokumentárních filmů Ji.hlava 2024</t>
  </si>
  <si>
    <t>16. MFF Ostrava Kamera Oko 2024, Mezinárodní festival se zaměřením na
kameramanské umění</t>
  </si>
  <si>
    <t>Pražský filmový kufr 24' - festival mladých filmařů</t>
  </si>
  <si>
    <t>Marienbad Film Festival, 9. ročník mezinárodního filmového festivalu v Mariánských Lázních</t>
  </si>
  <si>
    <t>Filmová a televizní společnost Total HelpArt T.H.A., s.r.o.</t>
  </si>
  <si>
    <t>VOR ART s.r.o.</t>
  </si>
  <si>
    <t>Dům kultury Ostrov, příspěvková organizace</t>
  </si>
  <si>
    <t>Městské informační a kulturní středisko Krnov</t>
  </si>
  <si>
    <t>Aeroškola z.s.</t>
  </si>
  <si>
    <t>Akademie múzických umění v Praze</t>
  </si>
  <si>
    <t>Film Servis Plzeň s.r.o.</t>
  </si>
  <si>
    <t>Mezipatra z.s.</t>
  </si>
  <si>
    <t>JUNIORFEST, z.s.</t>
  </si>
  <si>
    <t>Podpora kinematografie z. s.</t>
  </si>
  <si>
    <t>Člověk v tísni, o.p.s.</t>
  </si>
  <si>
    <t>Veřejný sál Hraničář, spolek</t>
  </si>
  <si>
    <t>krutón, z. s.</t>
  </si>
  <si>
    <t>bujón s.r.o.</t>
  </si>
  <si>
    <t>Telepunk s.r.o.</t>
  </si>
  <si>
    <t>EUROFILMFEST s.r.o.</t>
  </si>
  <si>
    <t>Univerzita Palackého v Olomouci</t>
  </si>
  <si>
    <t>FILMFEST, s.r.o.</t>
  </si>
  <si>
    <t>Občanské sdružení pro podporu animovaného filmu, z.s.</t>
  </si>
  <si>
    <t>Sdružení přátel Těšínska, z.s.</t>
  </si>
  <si>
    <t>Asociace českých filmových klubů, z. s.</t>
  </si>
  <si>
    <t>SPORTFILM LIBEREC z. s.</t>
  </si>
  <si>
    <t>PAF, z. s.</t>
  </si>
  <si>
    <t>FILM SERVIS FESTIVAL KARLOVY VARY, a.s.</t>
  </si>
  <si>
    <t>DOC.DREAM services s.r.o.</t>
  </si>
  <si>
    <t>Kamera Oko s.r.o.</t>
  </si>
  <si>
    <t>Toč světem s.r.o.</t>
  </si>
  <si>
    <t>Marienbad Film z.s.</t>
  </si>
  <si>
    <t>ano</t>
  </si>
  <si>
    <t>ne</t>
  </si>
  <si>
    <t>neinevestiční dotace</t>
  </si>
  <si>
    <t>6243/2024</t>
  </si>
  <si>
    <t>6255/2024</t>
  </si>
  <si>
    <t>6256/2024</t>
  </si>
  <si>
    <t>6259/2024</t>
  </si>
  <si>
    <t>6263/2024</t>
  </si>
  <si>
    <t>6264/2024</t>
  </si>
  <si>
    <t>6268/2024</t>
  </si>
  <si>
    <t>6269/2024</t>
  </si>
  <si>
    <t xml:space="preserve">6271/2024 </t>
  </si>
  <si>
    <t xml:space="preserve">6272/2024 </t>
  </si>
  <si>
    <t>6275/2024</t>
  </si>
  <si>
    <t>6276/2024</t>
  </si>
  <si>
    <t>6277/2024</t>
  </si>
  <si>
    <t>6278/2024</t>
  </si>
  <si>
    <t>6279/2024</t>
  </si>
  <si>
    <t>6285/2024</t>
  </si>
  <si>
    <t>6288/2024</t>
  </si>
  <si>
    <t>6289/2024</t>
  </si>
  <si>
    <t>6290/2024</t>
  </si>
  <si>
    <t>6291/2024</t>
  </si>
  <si>
    <t xml:space="preserve">6301/2024 </t>
  </si>
  <si>
    <t xml:space="preserve">6302/2024 </t>
  </si>
  <si>
    <t>6343/2024</t>
  </si>
  <si>
    <t>6344/2024</t>
  </si>
  <si>
    <t>6345/2024</t>
  </si>
  <si>
    <t>6346/2024</t>
  </si>
  <si>
    <t>6347/2024</t>
  </si>
  <si>
    <t>6348/2024</t>
  </si>
  <si>
    <t>60%</t>
  </si>
  <si>
    <t>70%</t>
  </si>
  <si>
    <t>55%</t>
  </si>
  <si>
    <t>75%</t>
  </si>
  <si>
    <t>80%</t>
  </si>
  <si>
    <t>50%</t>
  </si>
  <si>
    <t>31.07.2024</t>
  </si>
  <si>
    <t>bodování se nezapočítává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</si>
</sst>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.5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0" fontId="4" fillId="2" borderId="5" xfId="1" applyFont="1" applyFill="1" applyBorder="1" applyAlignment="1">
      <alignment wrapText="1"/>
    </xf>
    <xf numFmtId="0" fontId="4" fillId="2" borderId="5" xfId="1" applyFont="1" applyFill="1" applyBorder="1"/>
    <xf numFmtId="0" fontId="8" fillId="2" borderId="5" xfId="1" applyFont="1" applyFill="1" applyBorder="1"/>
    <xf numFmtId="3" fontId="8" fillId="2" borderId="5" xfId="1" applyNumberFormat="1" applyFont="1" applyFill="1" applyBorder="1" applyAlignment="1">
      <alignment horizontal="right"/>
    </xf>
    <xf numFmtId="3" fontId="8" fillId="2" borderId="5" xfId="1" applyNumberFormat="1" applyFont="1" applyFill="1" applyBorder="1"/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7" fillId="2" borderId="0" xfId="0" applyFont="1" applyFill="1"/>
    <xf numFmtId="0" fontId="4" fillId="2" borderId="1" xfId="1" applyFont="1" applyFill="1" applyBorder="1"/>
    <xf numFmtId="2" fontId="3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8" fillId="2" borderId="1" xfId="1" applyFont="1" applyFill="1" applyBorder="1"/>
    <xf numFmtId="3" fontId="8" fillId="2" borderId="1" xfId="1" applyNumberFormat="1" applyFont="1" applyFill="1" applyBorder="1" applyAlignment="1">
      <alignment horizontal="right"/>
    </xf>
    <xf numFmtId="3" fontId="8" fillId="2" borderId="1" xfId="1" applyNumberFormat="1" applyFont="1" applyFill="1" applyBorder="1"/>
    <xf numFmtId="0" fontId="8" fillId="2" borderId="1" xfId="1" applyFont="1" applyFill="1" applyBorder="1" applyAlignment="1">
      <alignment horizontal="center"/>
    </xf>
    <xf numFmtId="9" fontId="8" fillId="2" borderId="1" xfId="1" applyNumberFormat="1" applyFont="1" applyFill="1" applyBorder="1" applyAlignment="1">
      <alignment horizontal="center"/>
    </xf>
    <xf numFmtId="14" fontId="8" fillId="2" borderId="1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wrapText="1"/>
    </xf>
    <xf numFmtId="0" fontId="7" fillId="2" borderId="1" xfId="0" applyFont="1" applyFill="1" applyBorder="1"/>
    <xf numFmtId="0" fontId="4" fillId="2" borderId="1" xfId="0" applyFont="1" applyFill="1" applyBorder="1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0" fontId="4" fillId="2" borderId="5" xfId="1" applyFont="1" applyFill="1" applyBorder="1" applyAlignment="1">
      <alignment wrapText="1"/>
    </xf>
    <xf numFmtId="0" fontId="4" fillId="2" borderId="5" xfId="1" applyFont="1" applyFill="1" applyBorder="1"/>
    <xf numFmtId="0" fontId="8" fillId="2" borderId="5" xfId="1" applyFont="1" applyFill="1" applyBorder="1"/>
    <xf numFmtId="3" fontId="8" fillId="2" borderId="5" xfId="1" applyNumberFormat="1" applyFont="1" applyFill="1" applyBorder="1" applyAlignment="1">
      <alignment horizontal="right"/>
    </xf>
    <xf numFmtId="3" fontId="8" fillId="2" borderId="5" xfId="1" applyNumberFormat="1" applyFont="1" applyFill="1" applyBorder="1"/>
    <xf numFmtId="3" fontId="8" fillId="2" borderId="0" xfId="1" applyNumberFormat="1" applyFont="1" applyFill="1"/>
    <xf numFmtId="49" fontId="2" fillId="2" borderId="1" xfId="0" applyNumberFormat="1" applyFont="1" applyFill="1" applyBorder="1" applyAlignment="1">
      <alignment horizontal="center" vertical="top"/>
    </xf>
  </cellXfs>
  <cellStyles count="2">
    <cellStyle name="Normální" xfId="0" builtinId="0"/>
    <cellStyle name="Normální 3" xfId="1" xr:uid="{5FDE48DC-51B2-49E5-9369-4D718CBA0383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46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84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4" width="14.42578125" style="2" customWidth="1"/>
    <col min="15" max="15" width="19.7109375" style="2" customWidth="1"/>
    <col min="16" max="16" width="10.28515625" style="2" customWidth="1"/>
    <col min="17" max="18" width="9.28515625" style="2" customWidth="1"/>
    <col min="19" max="19" width="10.28515625" style="2" customWidth="1"/>
    <col min="20" max="21" width="15.7109375" style="2" customWidth="1"/>
    <col min="22" max="16384" width="9.140625" style="2"/>
  </cols>
  <sheetData>
    <row r="1" spans="1:21" ht="38.25" customHeight="1" x14ac:dyDescent="0.25">
      <c r="A1" s="1" t="s">
        <v>39</v>
      </c>
    </row>
    <row r="2" spans="1:21" x14ac:dyDescent="0.25">
      <c r="A2" s="3" t="s">
        <v>40</v>
      </c>
      <c r="D2" s="3" t="s">
        <v>21</v>
      </c>
    </row>
    <row r="3" spans="1:21" x14ac:dyDescent="0.25">
      <c r="A3" s="3" t="s">
        <v>36</v>
      </c>
      <c r="D3" s="2" t="s">
        <v>27</v>
      </c>
    </row>
    <row r="4" spans="1:21" x14ac:dyDescent="0.25">
      <c r="A4" s="3" t="s">
        <v>41</v>
      </c>
      <c r="D4" s="2" t="s">
        <v>26</v>
      </c>
    </row>
    <row r="5" spans="1:21" x14ac:dyDescent="0.25">
      <c r="A5" s="3" t="s">
        <v>35</v>
      </c>
      <c r="D5" s="2" t="s">
        <v>28</v>
      </c>
    </row>
    <row r="6" spans="1:21" x14ac:dyDescent="0.25">
      <c r="A6" s="3" t="s">
        <v>42</v>
      </c>
    </row>
    <row r="7" spans="1:21" x14ac:dyDescent="0.25">
      <c r="A7" s="8" t="s">
        <v>37</v>
      </c>
      <c r="D7" s="3" t="s">
        <v>22</v>
      </c>
    </row>
    <row r="8" spans="1:21" x14ac:dyDescent="0.25">
      <c r="D8" s="2" t="s">
        <v>29</v>
      </c>
    </row>
    <row r="9" spans="1:21" x14ac:dyDescent="0.25">
      <c r="D9" s="2" t="s">
        <v>30</v>
      </c>
    </row>
    <row r="10" spans="1:21" x14ac:dyDescent="0.25">
      <c r="D10" s="2" t="s">
        <v>31</v>
      </c>
    </row>
    <row r="11" spans="1:21" x14ac:dyDescent="0.25">
      <c r="D11" s="2" t="s">
        <v>32</v>
      </c>
    </row>
    <row r="12" spans="1:21" x14ac:dyDescent="0.25">
      <c r="D12" s="2" t="s">
        <v>33</v>
      </c>
    </row>
    <row r="13" spans="1:21" x14ac:dyDescent="0.25">
      <c r="A13" s="3"/>
    </row>
    <row r="14" spans="1:21" ht="26.45" customHeight="1" x14ac:dyDescent="0.25">
      <c r="A14" s="21" t="s">
        <v>0</v>
      </c>
      <c r="B14" s="21" t="s">
        <v>1</v>
      </c>
      <c r="C14" s="21" t="s">
        <v>16</v>
      </c>
      <c r="D14" s="21" t="s">
        <v>13</v>
      </c>
      <c r="E14" s="25" t="s">
        <v>2</v>
      </c>
      <c r="F14" s="21" t="s">
        <v>38</v>
      </c>
      <c r="G14" s="21" t="s">
        <v>14</v>
      </c>
      <c r="H14" s="21" t="s">
        <v>15</v>
      </c>
      <c r="I14" s="21" t="s">
        <v>24</v>
      </c>
      <c r="J14" s="21" t="s">
        <v>25</v>
      </c>
      <c r="K14" s="21" t="s">
        <v>34</v>
      </c>
      <c r="L14" s="21" t="s">
        <v>3</v>
      </c>
      <c r="M14" s="21" t="s">
        <v>4</v>
      </c>
      <c r="N14" s="21" t="s">
        <v>5</v>
      </c>
      <c r="O14" s="21" t="s">
        <v>6</v>
      </c>
      <c r="P14" s="21" t="s">
        <v>7</v>
      </c>
      <c r="Q14" s="21" t="s">
        <v>8</v>
      </c>
      <c r="R14" s="21" t="s">
        <v>9</v>
      </c>
      <c r="S14" s="21" t="s">
        <v>10</v>
      </c>
      <c r="T14" s="21" t="s">
        <v>11</v>
      </c>
      <c r="U14" s="21" t="s">
        <v>12</v>
      </c>
    </row>
    <row r="15" spans="1:21" ht="59.45" customHeight="1" x14ac:dyDescent="0.25">
      <c r="A15" s="21"/>
      <c r="B15" s="21"/>
      <c r="C15" s="21"/>
      <c r="D15" s="21"/>
      <c r="E15" s="25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28.9" customHeight="1" x14ac:dyDescent="0.25">
      <c r="A16" s="21"/>
      <c r="B16" s="21"/>
      <c r="C16" s="21"/>
      <c r="D16" s="21"/>
      <c r="E16" s="25"/>
      <c r="F16" s="27" t="s">
        <v>23</v>
      </c>
      <c r="G16" s="27" t="s">
        <v>18</v>
      </c>
      <c r="H16" s="27" t="s">
        <v>18</v>
      </c>
      <c r="I16" s="27" t="s">
        <v>19</v>
      </c>
      <c r="J16" s="27" t="s">
        <v>20</v>
      </c>
      <c r="K16" s="27" t="s">
        <v>20</v>
      </c>
      <c r="L16" s="27" t="s">
        <v>19</v>
      </c>
      <c r="M16" s="27"/>
      <c r="N16" s="27"/>
      <c r="O16" s="27"/>
      <c r="P16" s="27"/>
      <c r="Q16" s="27"/>
      <c r="R16" s="27"/>
      <c r="S16" s="27"/>
      <c r="T16" s="27"/>
      <c r="U16" s="27"/>
    </row>
    <row r="17" spans="1:85" s="4" customFormat="1" ht="12.75" customHeight="1" x14ac:dyDescent="0.2">
      <c r="A17" s="24" t="s">
        <v>120</v>
      </c>
      <c r="B17" s="30" t="s">
        <v>89</v>
      </c>
      <c r="C17" s="24" t="s">
        <v>61</v>
      </c>
      <c r="D17" s="31">
        <v>26593000</v>
      </c>
      <c r="E17" s="32">
        <v>4000000</v>
      </c>
      <c r="F17" s="26">
        <v>37</v>
      </c>
      <c r="G17" s="26">
        <v>13</v>
      </c>
      <c r="H17" s="26">
        <v>14</v>
      </c>
      <c r="I17" s="26">
        <v>5</v>
      </c>
      <c r="J17" s="26">
        <v>9</v>
      </c>
      <c r="K17" s="26">
        <v>9</v>
      </c>
      <c r="L17" s="26">
        <v>5</v>
      </c>
      <c r="M17" s="26">
        <v>92</v>
      </c>
      <c r="N17" s="52">
        <v>3700000</v>
      </c>
      <c r="O17" s="33" t="s">
        <v>101</v>
      </c>
      <c r="P17" s="33" t="s">
        <v>99</v>
      </c>
      <c r="Q17" s="33" t="s">
        <v>99</v>
      </c>
      <c r="R17" s="34">
        <v>0.53</v>
      </c>
      <c r="S17" s="54" t="s">
        <v>130</v>
      </c>
      <c r="T17" s="35">
        <v>45657</v>
      </c>
      <c r="U17" s="35">
        <v>45657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4" customFormat="1" ht="12.75" customHeight="1" x14ac:dyDescent="0.2">
      <c r="A18" s="24" t="s">
        <v>112</v>
      </c>
      <c r="B18" s="30" t="s">
        <v>81</v>
      </c>
      <c r="C18" s="24" t="s">
        <v>53</v>
      </c>
      <c r="D18" s="31">
        <v>25620000</v>
      </c>
      <c r="E18" s="32">
        <v>3000000</v>
      </c>
      <c r="F18" s="26">
        <v>36.6</v>
      </c>
      <c r="G18" s="26">
        <v>13.2</v>
      </c>
      <c r="H18" s="26">
        <v>14</v>
      </c>
      <c r="I18" s="26">
        <v>5</v>
      </c>
      <c r="J18" s="26">
        <v>9</v>
      </c>
      <c r="K18" s="26">
        <v>9</v>
      </c>
      <c r="L18" s="26">
        <v>5</v>
      </c>
      <c r="M18" s="26">
        <v>91.8</v>
      </c>
      <c r="N18" s="53">
        <v>2000000</v>
      </c>
      <c r="O18" s="33" t="s">
        <v>101</v>
      </c>
      <c r="P18" s="33" t="s">
        <v>99</v>
      </c>
      <c r="Q18" s="33" t="s">
        <v>99</v>
      </c>
      <c r="R18" s="34">
        <v>0.63</v>
      </c>
      <c r="S18" s="54" t="s">
        <v>131</v>
      </c>
      <c r="T18" s="35">
        <v>45657</v>
      </c>
      <c r="U18" s="35">
        <v>45657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4" customFormat="1" ht="12.75" customHeight="1" x14ac:dyDescent="0.2">
      <c r="A19" s="36" t="s">
        <v>118</v>
      </c>
      <c r="B19" s="30" t="s">
        <v>87</v>
      </c>
      <c r="C19" s="36" t="s">
        <v>59</v>
      </c>
      <c r="D19" s="31">
        <v>13300000</v>
      </c>
      <c r="E19" s="32">
        <v>2500000</v>
      </c>
      <c r="F19" s="26">
        <v>37</v>
      </c>
      <c r="G19" s="26">
        <v>13.4</v>
      </c>
      <c r="H19" s="26">
        <v>14</v>
      </c>
      <c r="I19" s="26">
        <v>5</v>
      </c>
      <c r="J19" s="26">
        <v>9</v>
      </c>
      <c r="K19" s="26">
        <v>9</v>
      </c>
      <c r="L19" s="26">
        <v>4</v>
      </c>
      <c r="M19" s="26">
        <v>91.4</v>
      </c>
      <c r="N19" s="52">
        <v>2100000</v>
      </c>
      <c r="O19" s="33" t="s">
        <v>101</v>
      </c>
      <c r="P19" s="33" t="s">
        <v>99</v>
      </c>
      <c r="Q19" s="33" t="s">
        <v>99</v>
      </c>
      <c r="R19" s="34">
        <v>0.53</v>
      </c>
      <c r="S19" s="54" t="s">
        <v>130</v>
      </c>
      <c r="T19" s="35">
        <v>45657</v>
      </c>
      <c r="U19" s="35">
        <v>45657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4" customFormat="1" ht="12.75" customHeight="1" x14ac:dyDescent="0.2">
      <c r="A20" s="36" t="s">
        <v>119</v>
      </c>
      <c r="B20" s="30" t="s">
        <v>88</v>
      </c>
      <c r="C20" s="24" t="s">
        <v>60</v>
      </c>
      <c r="D20" s="31">
        <v>56097000</v>
      </c>
      <c r="E20" s="32">
        <v>3000000</v>
      </c>
      <c r="F20" s="26">
        <v>35.4</v>
      </c>
      <c r="G20" s="26">
        <v>12.2</v>
      </c>
      <c r="H20" s="26">
        <v>14.2</v>
      </c>
      <c r="I20" s="26">
        <v>5</v>
      </c>
      <c r="J20" s="26">
        <v>8</v>
      </c>
      <c r="K20" s="26">
        <v>8</v>
      </c>
      <c r="L20" s="26">
        <v>5</v>
      </c>
      <c r="M20" s="26">
        <v>87.8</v>
      </c>
      <c r="N20" s="52">
        <v>1650000</v>
      </c>
      <c r="O20" s="33" t="s">
        <v>101</v>
      </c>
      <c r="P20" s="33" t="s">
        <v>99</v>
      </c>
      <c r="Q20" s="33" t="s">
        <v>99</v>
      </c>
      <c r="R20" s="34">
        <v>0.46</v>
      </c>
      <c r="S20" s="54" t="s">
        <v>132</v>
      </c>
      <c r="T20" s="35">
        <v>45657</v>
      </c>
      <c r="U20" s="35">
        <v>45657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4" customFormat="1" ht="12.75" customHeight="1" x14ac:dyDescent="0.2">
      <c r="A21" s="36" t="s">
        <v>122</v>
      </c>
      <c r="B21" s="30" t="s">
        <v>91</v>
      </c>
      <c r="C21" s="37" t="s">
        <v>63</v>
      </c>
      <c r="D21" s="31">
        <v>28200000</v>
      </c>
      <c r="E21" s="32">
        <v>4500000</v>
      </c>
      <c r="F21" s="26">
        <v>35.200000000000003</v>
      </c>
      <c r="G21" s="26">
        <v>12</v>
      </c>
      <c r="H21" s="26">
        <v>12.6</v>
      </c>
      <c r="I21" s="26">
        <v>5</v>
      </c>
      <c r="J21" s="26">
        <v>8</v>
      </c>
      <c r="K21" s="26">
        <v>8</v>
      </c>
      <c r="L21" s="26">
        <v>4</v>
      </c>
      <c r="M21" s="26">
        <v>84.8</v>
      </c>
      <c r="N21" s="52">
        <v>4000000</v>
      </c>
      <c r="O21" s="33" t="s">
        <v>101</v>
      </c>
      <c r="P21" s="33" t="s">
        <v>99</v>
      </c>
      <c r="Q21" s="33" t="s">
        <v>99</v>
      </c>
      <c r="R21" s="34">
        <v>0.64</v>
      </c>
      <c r="S21" s="54" t="s">
        <v>133</v>
      </c>
      <c r="T21" s="35">
        <v>45688</v>
      </c>
      <c r="U21" s="35">
        <v>45688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4" customFormat="1" x14ac:dyDescent="0.2">
      <c r="A22" s="36" t="s">
        <v>108</v>
      </c>
      <c r="B22" s="30" t="s">
        <v>77</v>
      </c>
      <c r="C22" s="36" t="s">
        <v>49</v>
      </c>
      <c r="D22" s="31">
        <v>10695000</v>
      </c>
      <c r="E22" s="32">
        <v>1260000</v>
      </c>
      <c r="F22" s="26">
        <v>32.6</v>
      </c>
      <c r="G22" s="26">
        <v>12</v>
      </c>
      <c r="H22" s="26">
        <v>13.2</v>
      </c>
      <c r="I22" s="26">
        <v>5</v>
      </c>
      <c r="J22" s="26">
        <v>9</v>
      </c>
      <c r="K22" s="26">
        <v>8</v>
      </c>
      <c r="L22" s="26">
        <v>4</v>
      </c>
      <c r="M22" s="26">
        <v>83.8</v>
      </c>
      <c r="N22" s="52">
        <v>930000</v>
      </c>
      <c r="O22" s="33" t="s">
        <v>101</v>
      </c>
      <c r="P22" s="33" t="s">
        <v>99</v>
      </c>
      <c r="Q22" s="33" t="s">
        <v>99</v>
      </c>
      <c r="R22" s="34">
        <v>0.65</v>
      </c>
      <c r="S22" s="54" t="s">
        <v>133</v>
      </c>
      <c r="T22" s="35">
        <v>45657</v>
      </c>
      <c r="U22" s="35">
        <v>45657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4" customFormat="1" ht="12.75" customHeight="1" x14ac:dyDescent="0.2">
      <c r="A23" s="24" t="s">
        <v>106</v>
      </c>
      <c r="B23" s="30" t="s">
        <v>75</v>
      </c>
      <c r="C23" s="24" t="s">
        <v>47</v>
      </c>
      <c r="D23" s="31">
        <v>767800</v>
      </c>
      <c r="E23" s="32">
        <v>272800</v>
      </c>
      <c r="F23" s="26">
        <v>34.6</v>
      </c>
      <c r="G23" s="26">
        <v>12</v>
      </c>
      <c r="H23" s="26">
        <v>12</v>
      </c>
      <c r="I23" s="26">
        <v>5</v>
      </c>
      <c r="J23" s="26">
        <v>8.8000000000000007</v>
      </c>
      <c r="K23" s="26">
        <v>8</v>
      </c>
      <c r="L23" s="26">
        <v>3</v>
      </c>
      <c r="M23" s="26">
        <v>83.4</v>
      </c>
      <c r="N23" s="52">
        <v>270000</v>
      </c>
      <c r="O23" s="33" t="s">
        <v>101</v>
      </c>
      <c r="P23" s="33" t="s">
        <v>99</v>
      </c>
      <c r="Q23" s="33" t="s">
        <v>99</v>
      </c>
      <c r="R23" s="34">
        <v>0.79</v>
      </c>
      <c r="S23" s="54" t="s">
        <v>134</v>
      </c>
      <c r="T23" s="35">
        <v>45688</v>
      </c>
      <c r="U23" s="35">
        <v>45688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4" customFormat="1" ht="12.75" customHeight="1" x14ac:dyDescent="0.2">
      <c r="A24" s="24" t="s">
        <v>126</v>
      </c>
      <c r="B24" s="30" t="s">
        <v>95</v>
      </c>
      <c r="C24" s="24" t="s">
        <v>67</v>
      </c>
      <c r="D24" s="31">
        <v>36987000</v>
      </c>
      <c r="E24" s="32">
        <v>8000000</v>
      </c>
      <c r="F24" s="26">
        <v>36</v>
      </c>
      <c r="G24" s="26">
        <v>13.4</v>
      </c>
      <c r="H24" s="26">
        <v>14</v>
      </c>
      <c r="I24" s="26">
        <v>3</v>
      </c>
      <c r="J24" s="26">
        <v>4</v>
      </c>
      <c r="K24" s="26">
        <v>7</v>
      </c>
      <c r="L24" s="26">
        <v>5</v>
      </c>
      <c r="M24" s="26">
        <v>82.4</v>
      </c>
      <c r="N24" s="52">
        <v>4500000</v>
      </c>
      <c r="O24" s="33" t="s">
        <v>101</v>
      </c>
      <c r="P24" s="33" t="s">
        <v>99</v>
      </c>
      <c r="Q24" s="33" t="s">
        <v>99</v>
      </c>
      <c r="R24" s="34">
        <v>0.64</v>
      </c>
      <c r="S24" s="54" t="s">
        <v>131</v>
      </c>
      <c r="T24" s="35">
        <v>45657</v>
      </c>
      <c r="U24" s="35">
        <v>45657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4" customFormat="1" ht="12.75" customHeight="1" x14ac:dyDescent="0.2">
      <c r="A25" s="36" t="s">
        <v>114</v>
      </c>
      <c r="B25" s="30" t="s">
        <v>83</v>
      </c>
      <c r="C25" s="36" t="s">
        <v>55</v>
      </c>
      <c r="D25" s="31">
        <v>1163600</v>
      </c>
      <c r="E25" s="32">
        <v>250000</v>
      </c>
      <c r="F25" s="26">
        <v>32.200000000000003</v>
      </c>
      <c r="G25" s="26">
        <v>12</v>
      </c>
      <c r="H25" s="26">
        <v>11</v>
      </c>
      <c r="I25" s="26">
        <v>5</v>
      </c>
      <c r="J25" s="26">
        <v>9</v>
      </c>
      <c r="K25" s="26">
        <v>9</v>
      </c>
      <c r="L25" s="26">
        <v>4</v>
      </c>
      <c r="M25" s="26">
        <v>82.2</v>
      </c>
      <c r="N25" s="52">
        <v>150000</v>
      </c>
      <c r="O25" s="33" t="s">
        <v>101</v>
      </c>
      <c r="P25" s="33" t="s">
        <v>99</v>
      </c>
      <c r="Q25" s="33" t="s">
        <v>99</v>
      </c>
      <c r="R25" s="34">
        <v>0.79</v>
      </c>
      <c r="S25" s="54" t="s">
        <v>134</v>
      </c>
      <c r="T25" s="35">
        <v>45657</v>
      </c>
      <c r="U25" s="35">
        <v>45657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4" customFormat="1" ht="12.75" customHeight="1" x14ac:dyDescent="0.2">
      <c r="A26" s="36" t="s">
        <v>124</v>
      </c>
      <c r="B26" s="30" t="s">
        <v>93</v>
      </c>
      <c r="C26" s="24" t="s">
        <v>65</v>
      </c>
      <c r="D26" s="31">
        <v>3972000</v>
      </c>
      <c r="E26" s="32">
        <v>1500000</v>
      </c>
      <c r="F26" s="26">
        <v>33.799999999999997</v>
      </c>
      <c r="G26" s="26">
        <v>12</v>
      </c>
      <c r="H26" s="26">
        <v>11</v>
      </c>
      <c r="I26" s="26">
        <v>5</v>
      </c>
      <c r="J26" s="26">
        <v>8</v>
      </c>
      <c r="K26" s="26">
        <v>7</v>
      </c>
      <c r="L26" s="26">
        <v>5</v>
      </c>
      <c r="M26" s="26">
        <v>81.8</v>
      </c>
      <c r="N26" s="52">
        <v>1350000</v>
      </c>
      <c r="O26" s="33" t="s">
        <v>101</v>
      </c>
      <c r="P26" s="33" t="s">
        <v>99</v>
      </c>
      <c r="Q26" s="33" t="s">
        <v>99</v>
      </c>
      <c r="R26" s="34">
        <v>0.78</v>
      </c>
      <c r="S26" s="54" t="s">
        <v>134</v>
      </c>
      <c r="T26" s="35">
        <v>45688</v>
      </c>
      <c r="U26" s="35">
        <v>45688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4" customFormat="1" ht="12.75" customHeight="1" x14ac:dyDescent="0.2">
      <c r="A27" s="36" t="s">
        <v>103</v>
      </c>
      <c r="B27" s="30" t="s">
        <v>72</v>
      </c>
      <c r="C27" s="36" t="s">
        <v>44</v>
      </c>
      <c r="D27" s="31">
        <v>3340000</v>
      </c>
      <c r="E27" s="32">
        <v>1100000</v>
      </c>
      <c r="F27" s="26">
        <v>34.6</v>
      </c>
      <c r="G27" s="26">
        <v>12.2</v>
      </c>
      <c r="H27" s="26">
        <v>11.8</v>
      </c>
      <c r="I27" s="26">
        <v>5</v>
      </c>
      <c r="J27" s="26">
        <v>8</v>
      </c>
      <c r="K27" s="26">
        <v>8</v>
      </c>
      <c r="L27" s="26">
        <v>2</v>
      </c>
      <c r="M27" s="26">
        <v>81.599999999999994</v>
      </c>
      <c r="N27" s="52">
        <v>800000</v>
      </c>
      <c r="O27" s="33" t="s">
        <v>101</v>
      </c>
      <c r="P27" s="33" t="s">
        <v>99</v>
      </c>
      <c r="Q27" s="33" t="s">
        <v>99</v>
      </c>
      <c r="R27" s="34">
        <v>0.69</v>
      </c>
      <c r="S27" s="54" t="s">
        <v>133</v>
      </c>
      <c r="T27" s="35">
        <v>45657</v>
      </c>
      <c r="U27" s="35">
        <v>45657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4" customFormat="1" ht="12.75" customHeight="1" x14ac:dyDescent="0.2">
      <c r="A28" s="36" t="s">
        <v>107</v>
      </c>
      <c r="B28" s="30" t="s">
        <v>76</v>
      </c>
      <c r="C28" s="36" t="s">
        <v>48</v>
      </c>
      <c r="D28" s="31">
        <v>1655000</v>
      </c>
      <c r="E28" s="32">
        <v>400000</v>
      </c>
      <c r="F28" s="26">
        <v>32.200000000000003</v>
      </c>
      <c r="G28" s="26">
        <v>11</v>
      </c>
      <c r="H28" s="26">
        <v>11</v>
      </c>
      <c r="I28" s="26">
        <v>5</v>
      </c>
      <c r="J28" s="26">
        <v>8</v>
      </c>
      <c r="K28" s="26">
        <v>8</v>
      </c>
      <c r="L28" s="26">
        <v>5</v>
      </c>
      <c r="M28" s="26">
        <v>80.2</v>
      </c>
      <c r="N28" s="52">
        <v>400000</v>
      </c>
      <c r="O28" s="33" t="s">
        <v>101</v>
      </c>
      <c r="P28" s="33" t="s">
        <v>99</v>
      </c>
      <c r="Q28" s="33" t="s">
        <v>99</v>
      </c>
      <c r="R28" s="34">
        <v>0.74</v>
      </c>
      <c r="S28" s="54" t="s">
        <v>134</v>
      </c>
      <c r="T28" s="35">
        <v>45657</v>
      </c>
      <c r="U28" s="35">
        <v>45657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4" customFormat="1" x14ac:dyDescent="0.2">
      <c r="A29" s="36" t="s">
        <v>110</v>
      </c>
      <c r="B29" s="30" t="s">
        <v>79</v>
      </c>
      <c r="C29" s="36" t="s">
        <v>51</v>
      </c>
      <c r="D29" s="31">
        <v>3460200</v>
      </c>
      <c r="E29" s="32">
        <v>350000</v>
      </c>
      <c r="F29" s="26">
        <v>32.4</v>
      </c>
      <c r="G29" s="26">
        <v>12</v>
      </c>
      <c r="H29" s="26">
        <v>11</v>
      </c>
      <c r="I29" s="26">
        <v>5</v>
      </c>
      <c r="J29" s="26">
        <v>7.8</v>
      </c>
      <c r="K29" s="26">
        <v>8</v>
      </c>
      <c r="L29" s="26">
        <v>4</v>
      </c>
      <c r="M29" s="26">
        <v>80.2</v>
      </c>
      <c r="N29" s="52">
        <v>350000</v>
      </c>
      <c r="O29" s="33" t="s">
        <v>101</v>
      </c>
      <c r="P29" s="33" t="s">
        <v>99</v>
      </c>
      <c r="Q29" s="33" t="s">
        <v>99</v>
      </c>
      <c r="R29" s="34">
        <v>0.64</v>
      </c>
      <c r="S29" s="54" t="s">
        <v>131</v>
      </c>
      <c r="T29" s="35">
        <v>45688</v>
      </c>
      <c r="U29" s="35">
        <v>45688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4" customFormat="1" ht="12.75" customHeight="1" x14ac:dyDescent="0.2">
      <c r="A30" s="36" t="s">
        <v>121</v>
      </c>
      <c r="B30" s="30" t="s">
        <v>90</v>
      </c>
      <c r="C30" s="37" t="s">
        <v>62</v>
      </c>
      <c r="D30" s="31">
        <v>2939270</v>
      </c>
      <c r="E30" s="32">
        <v>850000</v>
      </c>
      <c r="F30" s="26">
        <v>30.2</v>
      </c>
      <c r="G30" s="26">
        <v>12</v>
      </c>
      <c r="H30" s="26">
        <v>12.6</v>
      </c>
      <c r="I30" s="26">
        <v>5</v>
      </c>
      <c r="J30" s="26">
        <v>8</v>
      </c>
      <c r="K30" s="26">
        <v>8</v>
      </c>
      <c r="L30" s="26">
        <v>4</v>
      </c>
      <c r="M30" s="26">
        <v>79.8</v>
      </c>
      <c r="N30" s="52">
        <v>550000</v>
      </c>
      <c r="O30" s="33" t="s">
        <v>101</v>
      </c>
      <c r="P30" s="33" t="s">
        <v>99</v>
      </c>
      <c r="Q30" s="33" t="s">
        <v>99</v>
      </c>
      <c r="R30" s="34">
        <v>0.77</v>
      </c>
      <c r="S30" s="54" t="s">
        <v>134</v>
      </c>
      <c r="T30" s="35">
        <v>45657</v>
      </c>
      <c r="U30" s="35">
        <v>45657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4" customFormat="1" ht="12.75" customHeight="1" x14ac:dyDescent="0.2">
      <c r="A31" s="36" t="s">
        <v>116</v>
      </c>
      <c r="B31" s="30" t="s">
        <v>85</v>
      </c>
      <c r="C31" s="36" t="s">
        <v>57</v>
      </c>
      <c r="D31" s="31">
        <v>10700000</v>
      </c>
      <c r="E31" s="32">
        <v>1500000</v>
      </c>
      <c r="F31" s="26">
        <v>33</v>
      </c>
      <c r="G31" s="26">
        <v>12</v>
      </c>
      <c r="H31" s="26">
        <v>13.2</v>
      </c>
      <c r="I31" s="26">
        <v>3</v>
      </c>
      <c r="J31" s="26">
        <v>7</v>
      </c>
      <c r="K31" s="26">
        <v>7</v>
      </c>
      <c r="L31" s="26">
        <v>4</v>
      </c>
      <c r="M31" s="26">
        <v>79.2</v>
      </c>
      <c r="N31" s="52">
        <v>500000</v>
      </c>
      <c r="O31" s="33" t="s">
        <v>101</v>
      </c>
      <c r="P31" s="33" t="s">
        <v>99</v>
      </c>
      <c r="Q31" s="33" t="s">
        <v>99</v>
      </c>
      <c r="R31" s="34">
        <v>0.7</v>
      </c>
      <c r="S31" s="54" t="s">
        <v>133</v>
      </c>
      <c r="T31" s="35">
        <v>45688</v>
      </c>
      <c r="U31" s="35">
        <v>45688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4" customFormat="1" ht="12.75" customHeight="1" x14ac:dyDescent="0.2">
      <c r="A32" s="36" t="s">
        <v>109</v>
      </c>
      <c r="B32" s="30" t="s">
        <v>78</v>
      </c>
      <c r="C32" s="36" t="s">
        <v>50</v>
      </c>
      <c r="D32" s="31">
        <v>4775000</v>
      </c>
      <c r="E32" s="32">
        <v>2000000</v>
      </c>
      <c r="F32" s="26">
        <v>29.8</v>
      </c>
      <c r="G32" s="26">
        <v>12</v>
      </c>
      <c r="H32" s="26">
        <v>12.4</v>
      </c>
      <c r="I32" s="26">
        <v>4</v>
      </c>
      <c r="J32" s="26">
        <v>7</v>
      </c>
      <c r="K32" s="26">
        <v>8</v>
      </c>
      <c r="L32" s="26">
        <v>5</v>
      </c>
      <c r="M32" s="26">
        <v>78.2</v>
      </c>
      <c r="N32" s="52">
        <v>1600000</v>
      </c>
      <c r="O32" s="33" t="s">
        <v>101</v>
      </c>
      <c r="P32" s="33" t="s">
        <v>99</v>
      </c>
      <c r="Q32" s="33" t="s">
        <v>99</v>
      </c>
      <c r="R32" s="34">
        <v>0.75</v>
      </c>
      <c r="S32" s="54" t="s">
        <v>134</v>
      </c>
      <c r="T32" s="35">
        <v>45688</v>
      </c>
      <c r="U32" s="35">
        <v>45688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4" customFormat="1" ht="12.75" customHeight="1" x14ac:dyDescent="0.2">
      <c r="A33" s="36" t="s">
        <v>115</v>
      </c>
      <c r="B33" s="30" t="s">
        <v>84</v>
      </c>
      <c r="C33" s="36" t="s">
        <v>56</v>
      </c>
      <c r="D33" s="31">
        <v>2716480</v>
      </c>
      <c r="E33" s="32">
        <v>700000</v>
      </c>
      <c r="F33" s="26">
        <v>26.8</v>
      </c>
      <c r="G33" s="26">
        <v>12</v>
      </c>
      <c r="H33" s="26">
        <v>10.6</v>
      </c>
      <c r="I33" s="26">
        <v>5</v>
      </c>
      <c r="J33" s="26">
        <v>8</v>
      </c>
      <c r="K33" s="26">
        <v>7</v>
      </c>
      <c r="L33" s="26">
        <v>4</v>
      </c>
      <c r="M33" s="26">
        <v>73.400000000000006</v>
      </c>
      <c r="N33" s="52">
        <v>400000</v>
      </c>
      <c r="O33" s="33" t="s">
        <v>101</v>
      </c>
      <c r="P33" s="33" t="s">
        <v>99</v>
      </c>
      <c r="Q33" s="33" t="s">
        <v>99</v>
      </c>
      <c r="R33" s="34">
        <v>0.77</v>
      </c>
      <c r="S33" s="54" t="s">
        <v>134</v>
      </c>
      <c r="T33" s="35">
        <v>45657</v>
      </c>
      <c r="U33" s="35">
        <v>45657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4" customFormat="1" x14ac:dyDescent="0.2">
      <c r="A34" s="24" t="s">
        <v>125</v>
      </c>
      <c r="B34" s="30" t="s">
        <v>94</v>
      </c>
      <c r="C34" s="24" t="s">
        <v>66</v>
      </c>
      <c r="D34" s="31">
        <v>2861250</v>
      </c>
      <c r="E34" s="32">
        <v>700000</v>
      </c>
      <c r="F34" s="26">
        <v>28.2</v>
      </c>
      <c r="G34" s="26">
        <v>12</v>
      </c>
      <c r="H34" s="26">
        <v>11.8</v>
      </c>
      <c r="I34" s="26">
        <v>4</v>
      </c>
      <c r="J34" s="26">
        <v>6</v>
      </c>
      <c r="K34" s="26">
        <v>5</v>
      </c>
      <c r="L34" s="26">
        <v>5</v>
      </c>
      <c r="M34" s="26">
        <v>72</v>
      </c>
      <c r="N34" s="52">
        <v>500000</v>
      </c>
      <c r="O34" s="33" t="s">
        <v>101</v>
      </c>
      <c r="P34" s="33" t="s">
        <v>100</v>
      </c>
      <c r="Q34" s="54" t="s">
        <v>100</v>
      </c>
      <c r="R34" s="34">
        <v>0.43</v>
      </c>
      <c r="S34" s="54" t="s">
        <v>135</v>
      </c>
      <c r="T34" s="35">
        <v>45503</v>
      </c>
      <c r="U34" s="54" t="s">
        <v>136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4" customFormat="1" ht="12.75" customHeight="1" x14ac:dyDescent="0.2">
      <c r="A35" s="36" t="s">
        <v>117</v>
      </c>
      <c r="B35" s="30" t="s">
        <v>86</v>
      </c>
      <c r="C35" s="36" t="s">
        <v>58</v>
      </c>
      <c r="D35" s="31">
        <v>3555000</v>
      </c>
      <c r="E35" s="32">
        <v>500000</v>
      </c>
      <c r="F35" s="26">
        <v>27.8</v>
      </c>
      <c r="G35" s="26">
        <v>12</v>
      </c>
      <c r="H35" s="26">
        <v>11</v>
      </c>
      <c r="I35" s="26">
        <v>3</v>
      </c>
      <c r="J35" s="26">
        <v>7</v>
      </c>
      <c r="K35" s="26">
        <v>7</v>
      </c>
      <c r="L35" s="26">
        <v>4</v>
      </c>
      <c r="M35" s="26">
        <v>71.8</v>
      </c>
      <c r="N35" s="52">
        <v>300000</v>
      </c>
      <c r="O35" s="33" t="s">
        <v>101</v>
      </c>
      <c r="P35" s="33" t="s">
        <v>99</v>
      </c>
      <c r="Q35" s="33" t="s">
        <v>99</v>
      </c>
      <c r="R35" s="34">
        <v>0.71</v>
      </c>
      <c r="S35" s="54" t="s">
        <v>134</v>
      </c>
      <c r="T35" s="35">
        <v>45657</v>
      </c>
      <c r="U35" s="35">
        <v>45657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4" customFormat="1" ht="12.75" customHeight="1" x14ac:dyDescent="0.2">
      <c r="A36" s="36" t="s">
        <v>129</v>
      </c>
      <c r="B36" s="30" t="s">
        <v>98</v>
      </c>
      <c r="C36" s="24" t="s">
        <v>70</v>
      </c>
      <c r="D36" s="31">
        <v>1610000</v>
      </c>
      <c r="E36" s="32">
        <v>500000</v>
      </c>
      <c r="F36" s="26">
        <v>26.8</v>
      </c>
      <c r="G36" s="26">
        <v>12</v>
      </c>
      <c r="H36" s="26">
        <v>11</v>
      </c>
      <c r="I36" s="26">
        <v>4</v>
      </c>
      <c r="J36" s="26">
        <v>8</v>
      </c>
      <c r="K36" s="26">
        <v>6</v>
      </c>
      <c r="L36" s="26">
        <v>4</v>
      </c>
      <c r="M36" s="26">
        <v>71.8</v>
      </c>
      <c r="N36" s="52">
        <v>250000</v>
      </c>
      <c r="O36" s="33" t="s">
        <v>101</v>
      </c>
      <c r="P36" s="33" t="s">
        <v>99</v>
      </c>
      <c r="Q36" s="33" t="s">
        <v>99</v>
      </c>
      <c r="R36" s="34">
        <v>0.71</v>
      </c>
      <c r="S36" s="54" t="s">
        <v>134</v>
      </c>
      <c r="T36" s="35">
        <v>45657</v>
      </c>
      <c r="U36" s="35">
        <v>45657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4" customFormat="1" ht="12.75" customHeight="1" x14ac:dyDescent="0.2">
      <c r="A37" s="36" t="s">
        <v>127</v>
      </c>
      <c r="B37" s="30" t="s">
        <v>96</v>
      </c>
      <c r="C37" s="24" t="s">
        <v>68</v>
      </c>
      <c r="D37" s="31">
        <v>2690000</v>
      </c>
      <c r="E37" s="32">
        <v>1000000</v>
      </c>
      <c r="F37" s="26">
        <v>28.4</v>
      </c>
      <c r="G37" s="26">
        <v>12</v>
      </c>
      <c r="H37" s="26">
        <v>11</v>
      </c>
      <c r="I37" s="26">
        <v>3</v>
      </c>
      <c r="J37" s="26">
        <v>6</v>
      </c>
      <c r="K37" s="26">
        <v>7</v>
      </c>
      <c r="L37" s="26">
        <v>4</v>
      </c>
      <c r="M37" s="26">
        <v>71.400000000000006</v>
      </c>
      <c r="N37" s="52">
        <v>600000</v>
      </c>
      <c r="O37" s="33" t="s">
        <v>101</v>
      </c>
      <c r="P37" s="33" t="s">
        <v>99</v>
      </c>
      <c r="Q37" s="33" t="s">
        <v>99</v>
      </c>
      <c r="R37" s="34">
        <v>0.8</v>
      </c>
      <c r="S37" s="54" t="s">
        <v>134</v>
      </c>
      <c r="T37" s="35">
        <v>45657</v>
      </c>
      <c r="U37" s="35">
        <v>45657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4" customFormat="1" ht="12.75" customHeight="1" x14ac:dyDescent="0.2">
      <c r="A38" s="36" t="s">
        <v>105</v>
      </c>
      <c r="B38" s="30" t="s">
        <v>74</v>
      </c>
      <c r="C38" s="36" t="s">
        <v>46</v>
      </c>
      <c r="D38" s="31">
        <v>919500</v>
      </c>
      <c r="E38" s="32">
        <v>300000</v>
      </c>
      <c r="F38" s="26">
        <v>26.6</v>
      </c>
      <c r="G38" s="26">
        <v>11</v>
      </c>
      <c r="H38" s="26">
        <v>12</v>
      </c>
      <c r="I38" s="26">
        <v>5</v>
      </c>
      <c r="J38" s="26">
        <v>6</v>
      </c>
      <c r="K38" s="26">
        <v>6</v>
      </c>
      <c r="L38" s="26">
        <v>4</v>
      </c>
      <c r="M38" s="26">
        <v>70.599999999999994</v>
      </c>
      <c r="N38" s="52">
        <v>100000</v>
      </c>
      <c r="O38" s="33" t="s">
        <v>101</v>
      </c>
      <c r="P38" s="33" t="s">
        <v>99</v>
      </c>
      <c r="Q38" s="33" t="s">
        <v>99</v>
      </c>
      <c r="R38" s="34">
        <v>0.8</v>
      </c>
      <c r="S38" s="54" t="s">
        <v>134</v>
      </c>
      <c r="T38" s="35">
        <v>45657</v>
      </c>
      <c r="U38" s="35">
        <v>45657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4" customFormat="1" ht="12.75" customHeight="1" x14ac:dyDescent="0.2">
      <c r="A39" s="36" t="s">
        <v>102</v>
      </c>
      <c r="B39" s="30" t="s">
        <v>71</v>
      </c>
      <c r="C39" s="36" t="s">
        <v>43</v>
      </c>
      <c r="D39" s="31">
        <v>8345000</v>
      </c>
      <c r="E39" s="32">
        <v>800000</v>
      </c>
      <c r="F39" s="26">
        <v>21.2</v>
      </c>
      <c r="G39" s="26">
        <v>11.8</v>
      </c>
      <c r="H39" s="26">
        <v>9.8000000000000007</v>
      </c>
      <c r="I39" s="26">
        <v>5</v>
      </c>
      <c r="J39" s="26">
        <v>6.8</v>
      </c>
      <c r="K39" s="26">
        <v>7.8</v>
      </c>
      <c r="L39" s="26">
        <v>4</v>
      </c>
      <c r="M39" s="26">
        <v>66.400000000000006</v>
      </c>
      <c r="N39" s="28"/>
      <c r="O39" s="33"/>
      <c r="P39" s="33" t="s">
        <v>100</v>
      </c>
      <c r="Q39" s="54"/>
      <c r="R39" s="34">
        <v>0.25</v>
      </c>
      <c r="S39" s="54"/>
      <c r="T39" s="35">
        <v>45657</v>
      </c>
      <c r="U39" s="54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s="4" customFormat="1" ht="12.75" customHeight="1" x14ac:dyDescent="0.2">
      <c r="A40" s="36" t="s">
        <v>123</v>
      </c>
      <c r="B40" s="30" t="s">
        <v>92</v>
      </c>
      <c r="C40" s="36" t="s">
        <v>64</v>
      </c>
      <c r="D40" s="31">
        <v>4600000</v>
      </c>
      <c r="E40" s="32">
        <v>1000000</v>
      </c>
      <c r="F40" s="26">
        <v>24.6</v>
      </c>
      <c r="G40" s="26">
        <v>10</v>
      </c>
      <c r="H40" s="26">
        <v>10</v>
      </c>
      <c r="I40" s="26">
        <v>4</v>
      </c>
      <c r="J40" s="26">
        <v>7</v>
      </c>
      <c r="K40" s="26">
        <v>7</v>
      </c>
      <c r="L40" s="26">
        <v>2</v>
      </c>
      <c r="M40" s="26">
        <v>64.599999999999994</v>
      </c>
      <c r="N40" s="28"/>
      <c r="O40" s="33"/>
      <c r="P40" s="33" t="s">
        <v>100</v>
      </c>
      <c r="Q40" s="54"/>
      <c r="R40" s="34">
        <v>0.65</v>
      </c>
      <c r="S40" s="54"/>
      <c r="T40" s="35">
        <v>45657</v>
      </c>
      <c r="U40" s="54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</row>
    <row r="41" spans="1:85" s="4" customFormat="1" ht="12.75" customHeight="1" x14ac:dyDescent="0.2">
      <c r="A41" s="36" t="s">
        <v>104</v>
      </c>
      <c r="B41" s="30" t="s">
        <v>73</v>
      </c>
      <c r="C41" s="38" t="s">
        <v>45</v>
      </c>
      <c r="D41" s="31">
        <v>3595000</v>
      </c>
      <c r="E41" s="32">
        <v>500000</v>
      </c>
      <c r="F41" s="26">
        <v>21.8</v>
      </c>
      <c r="G41" s="26">
        <v>11</v>
      </c>
      <c r="H41" s="26">
        <v>9.6</v>
      </c>
      <c r="I41" s="26">
        <v>4</v>
      </c>
      <c r="J41" s="26">
        <v>7</v>
      </c>
      <c r="K41" s="26">
        <v>7</v>
      </c>
      <c r="L41" s="26">
        <v>4</v>
      </c>
      <c r="M41" s="26">
        <v>64.400000000000006</v>
      </c>
      <c r="N41" s="28"/>
      <c r="O41" s="33"/>
      <c r="P41" s="33" t="s">
        <v>100</v>
      </c>
      <c r="Q41" s="54"/>
      <c r="R41" s="34">
        <v>0.75</v>
      </c>
      <c r="S41" s="54"/>
      <c r="T41" s="35">
        <v>45596</v>
      </c>
      <c r="U41" s="54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</row>
    <row r="42" spans="1:85" s="4" customFormat="1" x14ac:dyDescent="0.2">
      <c r="A42" s="36" t="s">
        <v>128</v>
      </c>
      <c r="B42" s="30" t="s">
        <v>97</v>
      </c>
      <c r="C42" s="36" t="s">
        <v>69</v>
      </c>
      <c r="D42" s="31">
        <v>2560000</v>
      </c>
      <c r="E42" s="32">
        <v>1450000</v>
      </c>
      <c r="F42" s="26">
        <v>20.399999999999999</v>
      </c>
      <c r="G42" s="26">
        <v>11</v>
      </c>
      <c r="H42" s="26">
        <v>10</v>
      </c>
      <c r="I42" s="26">
        <v>5</v>
      </c>
      <c r="J42" s="26">
        <v>6</v>
      </c>
      <c r="K42" s="26">
        <v>6</v>
      </c>
      <c r="L42" s="26">
        <v>2</v>
      </c>
      <c r="M42" s="26">
        <v>60.4</v>
      </c>
      <c r="N42" s="29"/>
      <c r="O42" s="33"/>
      <c r="P42" s="33" t="s">
        <v>99</v>
      </c>
      <c r="Q42" s="54"/>
      <c r="R42" s="34">
        <v>0.8</v>
      </c>
      <c r="S42" s="54"/>
      <c r="T42" s="35">
        <v>45657</v>
      </c>
      <c r="U42" s="54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</row>
    <row r="43" spans="1:85" s="4" customFormat="1" ht="12.75" customHeight="1" x14ac:dyDescent="0.2">
      <c r="A43" s="24" t="s">
        <v>113</v>
      </c>
      <c r="B43" s="30" t="s">
        <v>82</v>
      </c>
      <c r="C43" s="24" t="s">
        <v>54</v>
      </c>
      <c r="D43" s="31">
        <v>294504</v>
      </c>
      <c r="E43" s="32">
        <v>70000</v>
      </c>
      <c r="F43" s="26">
        <v>19.8</v>
      </c>
      <c r="G43" s="26">
        <v>10</v>
      </c>
      <c r="H43" s="26">
        <v>8</v>
      </c>
      <c r="I43" s="26">
        <v>4</v>
      </c>
      <c r="J43" s="26">
        <v>5</v>
      </c>
      <c r="K43" s="26">
        <v>6</v>
      </c>
      <c r="L43" s="26">
        <v>2</v>
      </c>
      <c r="M43" s="26">
        <v>54.8</v>
      </c>
      <c r="N43" s="28"/>
      <c r="O43" s="33"/>
      <c r="P43" s="33" t="s">
        <v>99</v>
      </c>
      <c r="Q43" s="54"/>
      <c r="R43" s="34">
        <v>0.68</v>
      </c>
      <c r="S43" s="54"/>
      <c r="T43" s="35">
        <v>45565</v>
      </c>
      <c r="U43" s="54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</row>
    <row r="44" spans="1:85" s="4" customFormat="1" ht="12.75" customHeight="1" x14ac:dyDescent="0.2">
      <c r="A44" s="36" t="s">
        <v>111</v>
      </c>
      <c r="B44" s="30" t="s">
        <v>80</v>
      </c>
      <c r="C44" s="36" t="s">
        <v>52</v>
      </c>
      <c r="D44" s="31">
        <v>1950600</v>
      </c>
      <c r="E44" s="32">
        <v>500000</v>
      </c>
      <c r="F44" s="26">
        <v>19.8</v>
      </c>
      <c r="G44" s="26">
        <v>9</v>
      </c>
      <c r="H44" s="26">
        <v>9</v>
      </c>
      <c r="I44" s="26">
        <v>3</v>
      </c>
      <c r="J44" s="26">
        <v>5</v>
      </c>
      <c r="K44" s="26">
        <v>5</v>
      </c>
      <c r="L44" s="26">
        <v>2</v>
      </c>
      <c r="M44" s="26">
        <v>52.8</v>
      </c>
      <c r="N44" s="28"/>
      <c r="O44" s="33"/>
      <c r="P44" s="33" t="s">
        <v>100</v>
      </c>
      <c r="Q44" s="54"/>
      <c r="R44" s="34">
        <v>0.54</v>
      </c>
      <c r="S44" s="54"/>
      <c r="T44" s="35">
        <v>45657</v>
      </c>
      <c r="U44" s="54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</row>
    <row r="45" spans="1:85" x14ac:dyDescent="0.25">
      <c r="D45" s="9">
        <f>SUM(D17:D44)</f>
        <v>265962204</v>
      </c>
      <c r="E45" s="9">
        <f>SUM(E17:E44)</f>
        <v>42502800</v>
      </c>
      <c r="N45" s="9">
        <f>SUM(N17:N44)</f>
        <v>27000000</v>
      </c>
    </row>
    <row r="46" spans="1:85" x14ac:dyDescent="0.25">
      <c r="E46" s="6"/>
      <c r="M46" s="2" t="s">
        <v>17</v>
      </c>
      <c r="N46" s="9">
        <f>27000000-N45</f>
        <v>0</v>
      </c>
    </row>
  </sheetData>
  <mergeCells count="21">
    <mergeCell ref="S14:S15"/>
    <mergeCell ref="T14:T15"/>
    <mergeCell ref="U14:U15"/>
    <mergeCell ref="F14:F15"/>
    <mergeCell ref="G14:G15"/>
    <mergeCell ref="H14:H15"/>
    <mergeCell ref="R14:R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40 bodů" sqref="F17:F44" xr:uid="{2F054086-A248-4BDD-8225-4DBC82FC24D3}">
      <formula1>40</formula1>
    </dataValidation>
    <dataValidation type="whole" operator="lessThanOrEqual" allowBlank="1" showInputMessage="1" showErrorMessage="1" error="Max. 15 bodů" sqref="G17:H44" xr:uid="{6754D4A7-4260-481B-A46A-7D43E460F3A5}">
      <formula1>15</formula1>
    </dataValidation>
    <dataValidation type="whole" operator="lessThanOrEqual" allowBlank="1" showInputMessage="1" showErrorMessage="1" error="Max. 5 bodů" sqref="L17:L44 I17:I44" xr:uid="{5C7C6C04-76A1-4567-80F5-98495D23124B}">
      <formula1>5</formula1>
    </dataValidation>
    <dataValidation type="whole" operator="lessThanOrEqual" allowBlank="1" showInputMessage="1" showErrorMessage="1" error="Max. 10 bodů" sqref="J17:K44" xr:uid="{941E3D90-48AC-4ECF-9C10-977DD1DFD5DF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2C65C-7F86-4309-B9A4-C9C0F900D476}">
  <dimension ref="A1:CA46"/>
  <sheetViews>
    <sheetView zoomScaleNormal="100"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13" ht="38.25" customHeight="1" x14ac:dyDescent="0.25">
      <c r="A1" s="1" t="s">
        <v>39</v>
      </c>
    </row>
    <row r="2" spans="1:13" ht="12.75" x14ac:dyDescent="0.25">
      <c r="A2" s="3" t="s">
        <v>40</v>
      </c>
      <c r="D2" s="3" t="s">
        <v>21</v>
      </c>
    </row>
    <row r="3" spans="1:13" ht="12.75" x14ac:dyDescent="0.25">
      <c r="A3" s="3" t="s">
        <v>36</v>
      </c>
      <c r="D3" s="2" t="s">
        <v>27</v>
      </c>
    </row>
    <row r="4" spans="1:13" ht="12.75" x14ac:dyDescent="0.25">
      <c r="A4" s="3" t="s">
        <v>41</v>
      </c>
      <c r="D4" s="2" t="s">
        <v>26</v>
      </c>
    </row>
    <row r="5" spans="1:13" ht="12.75" x14ac:dyDescent="0.25">
      <c r="A5" s="3" t="s">
        <v>35</v>
      </c>
      <c r="D5" s="2" t="s">
        <v>28</v>
      </c>
    </row>
    <row r="6" spans="1:13" ht="12.75" x14ac:dyDescent="0.25">
      <c r="A6" s="3" t="s">
        <v>42</v>
      </c>
    </row>
    <row r="7" spans="1:13" ht="12.75" x14ac:dyDescent="0.25">
      <c r="A7" s="8" t="s">
        <v>37</v>
      </c>
      <c r="D7" s="3" t="s">
        <v>22</v>
      </c>
    </row>
    <row r="8" spans="1:13" ht="12.75" x14ac:dyDescent="0.25">
      <c r="D8" s="2" t="s">
        <v>29</v>
      </c>
    </row>
    <row r="9" spans="1:13" ht="12.75" x14ac:dyDescent="0.25">
      <c r="D9" s="2" t="s">
        <v>30</v>
      </c>
    </row>
    <row r="10" spans="1:13" ht="12.75" x14ac:dyDescent="0.25">
      <c r="D10" s="2" t="s">
        <v>31</v>
      </c>
    </row>
    <row r="11" spans="1:13" ht="12.75" x14ac:dyDescent="0.25">
      <c r="D11" s="2" t="s">
        <v>32</v>
      </c>
    </row>
    <row r="12" spans="1:13" ht="12.75" x14ac:dyDescent="0.25">
      <c r="D12" s="2" t="s">
        <v>33</v>
      </c>
    </row>
    <row r="13" spans="1:13" ht="12.75" x14ac:dyDescent="0.25">
      <c r="A13" s="3"/>
    </row>
    <row r="14" spans="1:13" ht="26.45" customHeight="1" x14ac:dyDescent="0.25">
      <c r="A14" s="15" t="s">
        <v>0</v>
      </c>
      <c r="B14" s="15" t="s">
        <v>1</v>
      </c>
      <c r="C14" s="15" t="s">
        <v>16</v>
      </c>
      <c r="D14" s="15" t="s">
        <v>13</v>
      </c>
      <c r="E14" s="18" t="s">
        <v>2</v>
      </c>
      <c r="F14" s="15" t="s">
        <v>38</v>
      </c>
      <c r="G14" s="15" t="s">
        <v>14</v>
      </c>
      <c r="H14" s="15" t="s">
        <v>15</v>
      </c>
      <c r="I14" s="15" t="s">
        <v>24</v>
      </c>
      <c r="J14" s="15" t="s">
        <v>25</v>
      </c>
      <c r="K14" s="15" t="s">
        <v>34</v>
      </c>
      <c r="L14" s="15" t="s">
        <v>3</v>
      </c>
      <c r="M14" s="15" t="s">
        <v>4</v>
      </c>
    </row>
    <row r="15" spans="1:13" ht="59.45" customHeight="1" x14ac:dyDescent="0.25">
      <c r="A15" s="17"/>
      <c r="B15" s="17"/>
      <c r="C15" s="17"/>
      <c r="D15" s="17"/>
      <c r="E15" s="19"/>
      <c r="F15" s="16"/>
      <c r="G15" s="16"/>
      <c r="H15" s="16"/>
      <c r="I15" s="16"/>
      <c r="J15" s="16"/>
      <c r="K15" s="16"/>
      <c r="L15" s="16"/>
      <c r="M15" s="16"/>
    </row>
    <row r="16" spans="1:13" ht="28.9" customHeight="1" x14ac:dyDescent="0.25">
      <c r="A16" s="16"/>
      <c r="B16" s="16"/>
      <c r="C16" s="16"/>
      <c r="D16" s="16"/>
      <c r="E16" s="20"/>
      <c r="F16" s="7" t="s">
        <v>23</v>
      </c>
      <c r="G16" s="7" t="s">
        <v>18</v>
      </c>
      <c r="H16" s="7" t="s">
        <v>18</v>
      </c>
      <c r="I16" s="7" t="s">
        <v>19</v>
      </c>
      <c r="J16" s="7" t="s">
        <v>20</v>
      </c>
      <c r="K16" s="7" t="s">
        <v>20</v>
      </c>
      <c r="L16" s="7" t="s">
        <v>19</v>
      </c>
      <c r="M16" s="7"/>
    </row>
    <row r="17" spans="1:79" s="4" customFormat="1" ht="12.75" customHeight="1" x14ac:dyDescent="0.2">
      <c r="A17" s="10" t="s">
        <v>102</v>
      </c>
      <c r="B17" s="12" t="s">
        <v>71</v>
      </c>
      <c r="C17" s="10" t="s">
        <v>43</v>
      </c>
      <c r="D17" s="13">
        <v>8345000</v>
      </c>
      <c r="E17" s="14">
        <v>800000</v>
      </c>
      <c r="F17" s="43">
        <v>21</v>
      </c>
      <c r="G17" s="43">
        <v>12</v>
      </c>
      <c r="H17" s="43">
        <v>10</v>
      </c>
      <c r="I17" s="43">
        <v>5</v>
      </c>
      <c r="J17" s="43">
        <v>7</v>
      </c>
      <c r="K17" s="43">
        <v>8</v>
      </c>
      <c r="L17" s="43">
        <v>4</v>
      </c>
      <c r="M17" s="5">
        <f>SUM(F17:L17)</f>
        <v>67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4" customFormat="1" ht="12.75" customHeight="1" x14ac:dyDescent="0.2">
      <c r="A18" s="10" t="s">
        <v>103</v>
      </c>
      <c r="B18" s="12" t="s">
        <v>72</v>
      </c>
      <c r="C18" s="10" t="s">
        <v>44</v>
      </c>
      <c r="D18" s="13">
        <v>3340000</v>
      </c>
      <c r="E18" s="14">
        <v>1100000</v>
      </c>
      <c r="F18" s="43">
        <v>33</v>
      </c>
      <c r="G18" s="43">
        <v>12</v>
      </c>
      <c r="H18" s="43">
        <v>12</v>
      </c>
      <c r="I18" s="43">
        <v>5</v>
      </c>
      <c r="J18" s="43">
        <v>8</v>
      </c>
      <c r="K18" s="43">
        <v>8</v>
      </c>
      <c r="L18" s="43">
        <v>2</v>
      </c>
      <c r="M18" s="5">
        <f t="shared" ref="M18:M44" si="0">SUM(F18:L18)</f>
        <v>80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4" customFormat="1" ht="12.75" customHeight="1" x14ac:dyDescent="0.2">
      <c r="A19" s="10" t="s">
        <v>104</v>
      </c>
      <c r="B19" s="12" t="s">
        <v>73</v>
      </c>
      <c r="C19" s="22" t="s">
        <v>45</v>
      </c>
      <c r="D19" s="13">
        <v>3595000</v>
      </c>
      <c r="E19" s="14">
        <v>500000</v>
      </c>
      <c r="F19" s="43">
        <v>22</v>
      </c>
      <c r="G19" s="43">
        <v>11</v>
      </c>
      <c r="H19" s="43">
        <v>10</v>
      </c>
      <c r="I19" s="43">
        <v>4</v>
      </c>
      <c r="J19" s="43">
        <v>7</v>
      </c>
      <c r="K19" s="43">
        <v>7</v>
      </c>
      <c r="L19" s="43">
        <v>4</v>
      </c>
      <c r="M19" s="5">
        <f t="shared" si="0"/>
        <v>65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4" customFormat="1" ht="12.75" customHeight="1" x14ac:dyDescent="0.2">
      <c r="A20" s="10" t="s">
        <v>105</v>
      </c>
      <c r="B20" s="12" t="s">
        <v>74</v>
      </c>
      <c r="C20" s="10" t="s">
        <v>46</v>
      </c>
      <c r="D20" s="13">
        <v>919500</v>
      </c>
      <c r="E20" s="14">
        <v>300000</v>
      </c>
      <c r="F20" s="43">
        <v>27</v>
      </c>
      <c r="G20" s="43">
        <v>11</v>
      </c>
      <c r="H20" s="43">
        <v>11</v>
      </c>
      <c r="I20" s="43">
        <v>5</v>
      </c>
      <c r="J20" s="43">
        <v>6</v>
      </c>
      <c r="K20" s="43">
        <v>6</v>
      </c>
      <c r="L20" s="43">
        <v>4</v>
      </c>
      <c r="M20" s="5">
        <f t="shared" si="0"/>
        <v>70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4" customFormat="1" ht="12.75" customHeight="1" x14ac:dyDescent="0.2">
      <c r="A21" s="11" t="s">
        <v>106</v>
      </c>
      <c r="B21" s="12" t="s">
        <v>75</v>
      </c>
      <c r="C21" s="11" t="s">
        <v>47</v>
      </c>
      <c r="D21" s="13">
        <v>767800</v>
      </c>
      <c r="E21" s="14">
        <v>272800</v>
      </c>
      <c r="F21" s="43">
        <v>34</v>
      </c>
      <c r="G21" s="43">
        <v>12</v>
      </c>
      <c r="H21" s="43">
        <v>12</v>
      </c>
      <c r="I21" s="43">
        <v>5</v>
      </c>
      <c r="J21" s="43">
        <v>9</v>
      </c>
      <c r="K21" s="43">
        <v>8</v>
      </c>
      <c r="L21" s="43">
        <v>3</v>
      </c>
      <c r="M21" s="5">
        <f t="shared" si="0"/>
        <v>83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4" customFormat="1" ht="12.75" x14ac:dyDescent="0.2">
      <c r="A22" s="10" t="s">
        <v>107</v>
      </c>
      <c r="B22" s="12" t="s">
        <v>76</v>
      </c>
      <c r="C22" s="10" t="s">
        <v>48</v>
      </c>
      <c r="D22" s="13">
        <v>1655000</v>
      </c>
      <c r="E22" s="14">
        <v>400000</v>
      </c>
      <c r="F22" s="43">
        <v>32</v>
      </c>
      <c r="G22" s="43">
        <v>11</v>
      </c>
      <c r="H22" s="43">
        <v>11</v>
      </c>
      <c r="I22" s="43">
        <v>5</v>
      </c>
      <c r="J22" s="43">
        <v>8</v>
      </c>
      <c r="K22" s="43">
        <v>8</v>
      </c>
      <c r="L22" s="43">
        <v>5</v>
      </c>
      <c r="M22" s="5">
        <f t="shared" si="0"/>
        <v>80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4" customFormat="1" ht="12.75" customHeight="1" x14ac:dyDescent="0.2">
      <c r="A23" s="10" t="s">
        <v>108</v>
      </c>
      <c r="B23" s="12" t="s">
        <v>77</v>
      </c>
      <c r="C23" s="10" t="s">
        <v>49</v>
      </c>
      <c r="D23" s="13">
        <v>10695000</v>
      </c>
      <c r="E23" s="14">
        <v>1260000</v>
      </c>
      <c r="F23" s="43">
        <v>32</v>
      </c>
      <c r="G23" s="43">
        <v>12</v>
      </c>
      <c r="H23" s="43">
        <v>13</v>
      </c>
      <c r="I23" s="43">
        <v>5</v>
      </c>
      <c r="J23" s="43">
        <v>9</v>
      </c>
      <c r="K23" s="43">
        <v>8</v>
      </c>
      <c r="L23" s="43">
        <v>4</v>
      </c>
      <c r="M23" s="5">
        <f t="shared" si="0"/>
        <v>83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4" customFormat="1" ht="12.75" customHeight="1" x14ac:dyDescent="0.2">
      <c r="A24" s="10" t="s">
        <v>109</v>
      </c>
      <c r="B24" s="12" t="s">
        <v>78</v>
      </c>
      <c r="C24" s="10" t="s">
        <v>50</v>
      </c>
      <c r="D24" s="13">
        <v>4775000</v>
      </c>
      <c r="E24" s="14">
        <v>2000000</v>
      </c>
      <c r="F24" s="43">
        <v>30</v>
      </c>
      <c r="G24" s="43">
        <v>12</v>
      </c>
      <c r="H24" s="43">
        <v>12</v>
      </c>
      <c r="I24" s="43">
        <v>4</v>
      </c>
      <c r="J24" s="43">
        <v>7</v>
      </c>
      <c r="K24" s="43">
        <v>8</v>
      </c>
      <c r="L24" s="43">
        <v>5</v>
      </c>
      <c r="M24" s="5">
        <f t="shared" si="0"/>
        <v>78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4" customFormat="1" ht="12.75" customHeight="1" x14ac:dyDescent="0.2">
      <c r="A25" s="10" t="s">
        <v>110</v>
      </c>
      <c r="B25" s="12" t="s">
        <v>79</v>
      </c>
      <c r="C25" s="10" t="s">
        <v>51</v>
      </c>
      <c r="D25" s="13">
        <v>3460200</v>
      </c>
      <c r="E25" s="14">
        <v>350000</v>
      </c>
      <c r="F25" s="43">
        <v>32</v>
      </c>
      <c r="G25" s="43">
        <v>12</v>
      </c>
      <c r="H25" s="43">
        <v>11</v>
      </c>
      <c r="I25" s="43">
        <v>5</v>
      </c>
      <c r="J25" s="43">
        <v>8</v>
      </c>
      <c r="K25" s="43">
        <v>8</v>
      </c>
      <c r="L25" s="43">
        <v>4</v>
      </c>
      <c r="M25" s="5">
        <f t="shared" si="0"/>
        <v>80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4" customFormat="1" ht="12.75" customHeight="1" x14ac:dyDescent="0.2">
      <c r="A26" s="10" t="s">
        <v>111</v>
      </c>
      <c r="B26" s="12" t="s">
        <v>80</v>
      </c>
      <c r="C26" s="10" t="s">
        <v>52</v>
      </c>
      <c r="D26" s="13">
        <v>1950600</v>
      </c>
      <c r="E26" s="14">
        <v>500000</v>
      </c>
      <c r="F26" s="43">
        <v>20</v>
      </c>
      <c r="G26" s="43">
        <v>9</v>
      </c>
      <c r="H26" s="43">
        <v>9</v>
      </c>
      <c r="I26" s="43">
        <v>3</v>
      </c>
      <c r="J26" s="43">
        <v>5</v>
      </c>
      <c r="K26" s="43">
        <v>5</v>
      </c>
      <c r="L26" s="43">
        <v>2</v>
      </c>
      <c r="M26" s="5">
        <f t="shared" si="0"/>
        <v>53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4" customFormat="1" ht="12.75" customHeight="1" x14ac:dyDescent="0.2">
      <c r="A27" s="11" t="s">
        <v>112</v>
      </c>
      <c r="B27" s="12" t="s">
        <v>81</v>
      </c>
      <c r="C27" s="11" t="s">
        <v>53</v>
      </c>
      <c r="D27" s="13">
        <v>25620000</v>
      </c>
      <c r="E27" s="14">
        <v>3000000</v>
      </c>
      <c r="F27" s="43">
        <v>36</v>
      </c>
      <c r="G27" s="43">
        <v>13</v>
      </c>
      <c r="H27" s="43">
        <v>14</v>
      </c>
      <c r="I27" s="43">
        <v>5</v>
      </c>
      <c r="J27" s="43">
        <v>9</v>
      </c>
      <c r="K27" s="43">
        <v>9</v>
      </c>
      <c r="L27" s="43">
        <v>5</v>
      </c>
      <c r="M27" s="5">
        <f t="shared" si="0"/>
        <v>91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4" customFormat="1" ht="12.75" customHeight="1" x14ac:dyDescent="0.2">
      <c r="A28" s="11" t="s">
        <v>113</v>
      </c>
      <c r="B28" s="12" t="s">
        <v>82</v>
      </c>
      <c r="C28" s="11" t="s">
        <v>54</v>
      </c>
      <c r="D28" s="13">
        <v>294504</v>
      </c>
      <c r="E28" s="14">
        <v>70000</v>
      </c>
      <c r="F28" s="43">
        <v>20</v>
      </c>
      <c r="G28" s="43">
        <v>10</v>
      </c>
      <c r="H28" s="43">
        <v>8</v>
      </c>
      <c r="I28" s="43">
        <v>4</v>
      </c>
      <c r="J28" s="43">
        <v>5</v>
      </c>
      <c r="K28" s="43">
        <v>6</v>
      </c>
      <c r="L28" s="43">
        <v>2</v>
      </c>
      <c r="M28" s="5">
        <f t="shared" si="0"/>
        <v>55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4" customFormat="1" ht="12.75" x14ac:dyDescent="0.2">
      <c r="A29" s="10" t="s">
        <v>114</v>
      </c>
      <c r="B29" s="12" t="s">
        <v>83</v>
      </c>
      <c r="C29" s="10" t="s">
        <v>55</v>
      </c>
      <c r="D29" s="13">
        <v>1163600</v>
      </c>
      <c r="E29" s="14">
        <v>250000</v>
      </c>
      <c r="F29" s="43">
        <v>32</v>
      </c>
      <c r="G29" s="43">
        <v>12</v>
      </c>
      <c r="H29" s="43">
        <v>11</v>
      </c>
      <c r="I29" s="43">
        <v>5</v>
      </c>
      <c r="J29" s="43">
        <v>9</v>
      </c>
      <c r="K29" s="43">
        <v>9</v>
      </c>
      <c r="L29" s="43">
        <v>4</v>
      </c>
      <c r="M29" s="5">
        <f t="shared" si="0"/>
        <v>82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4" customFormat="1" ht="12.75" customHeight="1" x14ac:dyDescent="0.2">
      <c r="A30" s="10" t="s">
        <v>115</v>
      </c>
      <c r="B30" s="12" t="s">
        <v>84</v>
      </c>
      <c r="C30" s="10" t="s">
        <v>56</v>
      </c>
      <c r="D30" s="13">
        <v>2716480</v>
      </c>
      <c r="E30" s="14">
        <v>700000</v>
      </c>
      <c r="F30" s="43">
        <v>27</v>
      </c>
      <c r="G30" s="43">
        <v>12</v>
      </c>
      <c r="H30" s="43">
        <v>11</v>
      </c>
      <c r="I30" s="43">
        <v>5</v>
      </c>
      <c r="J30" s="43">
        <v>8</v>
      </c>
      <c r="K30" s="43">
        <v>7</v>
      </c>
      <c r="L30" s="43">
        <v>4</v>
      </c>
      <c r="M30" s="5">
        <f t="shared" si="0"/>
        <v>74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4" customFormat="1" ht="12.75" customHeight="1" x14ac:dyDescent="0.2">
      <c r="A31" s="10" t="s">
        <v>116</v>
      </c>
      <c r="B31" s="12" t="s">
        <v>85</v>
      </c>
      <c r="C31" s="10" t="s">
        <v>57</v>
      </c>
      <c r="D31" s="13">
        <v>10700000</v>
      </c>
      <c r="E31" s="14">
        <v>1500000</v>
      </c>
      <c r="F31" s="43">
        <v>32</v>
      </c>
      <c r="G31" s="43">
        <v>12</v>
      </c>
      <c r="H31" s="43">
        <v>13</v>
      </c>
      <c r="I31" s="43">
        <v>3</v>
      </c>
      <c r="J31" s="43">
        <v>7</v>
      </c>
      <c r="K31" s="43">
        <v>7</v>
      </c>
      <c r="L31" s="43">
        <v>4</v>
      </c>
      <c r="M31" s="5">
        <f t="shared" si="0"/>
        <v>78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4" customFormat="1" ht="12.75" customHeight="1" x14ac:dyDescent="0.2">
      <c r="A32" s="10" t="s">
        <v>117</v>
      </c>
      <c r="B32" s="12" t="s">
        <v>86</v>
      </c>
      <c r="C32" s="10" t="s">
        <v>58</v>
      </c>
      <c r="D32" s="13">
        <v>3555000</v>
      </c>
      <c r="E32" s="14">
        <v>500000</v>
      </c>
      <c r="F32" s="43">
        <v>27</v>
      </c>
      <c r="G32" s="43">
        <v>12</v>
      </c>
      <c r="H32" s="43">
        <v>11</v>
      </c>
      <c r="I32" s="43">
        <v>3</v>
      </c>
      <c r="J32" s="43">
        <v>7</v>
      </c>
      <c r="K32" s="43">
        <v>7</v>
      </c>
      <c r="L32" s="43">
        <v>4</v>
      </c>
      <c r="M32" s="5">
        <f t="shared" si="0"/>
        <v>71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4" customFormat="1" ht="12.75" customHeight="1" x14ac:dyDescent="0.2">
      <c r="A33" s="10" t="s">
        <v>118</v>
      </c>
      <c r="B33" s="12" t="s">
        <v>87</v>
      </c>
      <c r="C33" s="10" t="s">
        <v>59</v>
      </c>
      <c r="D33" s="13">
        <v>13300000</v>
      </c>
      <c r="E33" s="14">
        <v>2500000</v>
      </c>
      <c r="F33" s="43">
        <v>38</v>
      </c>
      <c r="G33" s="43">
        <v>13</v>
      </c>
      <c r="H33" s="43">
        <v>14</v>
      </c>
      <c r="I33" s="43">
        <v>5</v>
      </c>
      <c r="J33" s="43">
        <v>9</v>
      </c>
      <c r="K33" s="43">
        <v>9</v>
      </c>
      <c r="L33" s="43">
        <v>4</v>
      </c>
      <c r="M33" s="5">
        <f t="shared" si="0"/>
        <v>92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s="4" customFormat="1" ht="12.75" x14ac:dyDescent="0.2">
      <c r="A34" s="10" t="s">
        <v>119</v>
      </c>
      <c r="B34" s="12" t="s">
        <v>88</v>
      </c>
      <c r="C34" s="11" t="s">
        <v>60</v>
      </c>
      <c r="D34" s="13">
        <v>56097000</v>
      </c>
      <c r="E34" s="14">
        <v>3000000</v>
      </c>
      <c r="F34" s="43">
        <v>35</v>
      </c>
      <c r="G34" s="43">
        <v>12</v>
      </c>
      <c r="H34" s="43">
        <v>14</v>
      </c>
      <c r="I34" s="43">
        <v>5</v>
      </c>
      <c r="J34" s="43">
        <v>8</v>
      </c>
      <c r="K34" s="43">
        <v>8</v>
      </c>
      <c r="L34" s="43">
        <v>5</v>
      </c>
      <c r="M34" s="5">
        <f t="shared" si="0"/>
        <v>87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s="4" customFormat="1" ht="12.75" customHeight="1" x14ac:dyDescent="0.2">
      <c r="A35" s="11" t="s">
        <v>120</v>
      </c>
      <c r="B35" s="12" t="s">
        <v>89</v>
      </c>
      <c r="C35" s="11" t="s">
        <v>61</v>
      </c>
      <c r="D35" s="13">
        <v>26593000</v>
      </c>
      <c r="E35" s="14">
        <v>4000000</v>
      </c>
      <c r="F35" s="43">
        <v>37</v>
      </c>
      <c r="G35" s="43">
        <v>13</v>
      </c>
      <c r="H35" s="43">
        <v>14</v>
      </c>
      <c r="I35" s="43">
        <v>5</v>
      </c>
      <c r="J35" s="43">
        <v>9</v>
      </c>
      <c r="K35" s="43">
        <v>9</v>
      </c>
      <c r="L35" s="43">
        <v>5</v>
      </c>
      <c r="M35" s="5">
        <f t="shared" si="0"/>
        <v>92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4" customFormat="1" ht="12.75" customHeight="1" x14ac:dyDescent="0.2">
      <c r="A36" s="10" t="s">
        <v>121</v>
      </c>
      <c r="B36" s="12" t="s">
        <v>90</v>
      </c>
      <c r="C36" s="23" t="s">
        <v>62</v>
      </c>
      <c r="D36" s="13">
        <v>2939270</v>
      </c>
      <c r="E36" s="14">
        <v>850000</v>
      </c>
      <c r="F36" s="43">
        <v>30</v>
      </c>
      <c r="G36" s="43">
        <v>12</v>
      </c>
      <c r="H36" s="43">
        <v>13</v>
      </c>
      <c r="I36" s="43">
        <v>5</v>
      </c>
      <c r="J36" s="43">
        <v>8</v>
      </c>
      <c r="K36" s="43">
        <v>8</v>
      </c>
      <c r="L36" s="43">
        <v>4</v>
      </c>
      <c r="M36" s="5">
        <f t="shared" si="0"/>
        <v>80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" customFormat="1" ht="12.75" customHeight="1" x14ac:dyDescent="0.2">
      <c r="A37" s="10" t="s">
        <v>122</v>
      </c>
      <c r="B37" s="12" t="s">
        <v>91</v>
      </c>
      <c r="C37" s="23" t="s">
        <v>63</v>
      </c>
      <c r="D37" s="13">
        <v>28200000</v>
      </c>
      <c r="E37" s="14">
        <v>4500000</v>
      </c>
      <c r="F37" s="43">
        <v>36</v>
      </c>
      <c r="G37" s="43">
        <v>12</v>
      </c>
      <c r="H37" s="43">
        <v>13</v>
      </c>
      <c r="I37" s="43">
        <v>5</v>
      </c>
      <c r="J37" s="43">
        <v>8</v>
      </c>
      <c r="K37" s="43">
        <v>8</v>
      </c>
      <c r="L37" s="43">
        <v>4</v>
      </c>
      <c r="M37" s="5">
        <f t="shared" si="0"/>
        <v>86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" customFormat="1" ht="12.75" customHeight="1" x14ac:dyDescent="0.2">
      <c r="A38" s="10" t="s">
        <v>123</v>
      </c>
      <c r="B38" s="12" t="s">
        <v>92</v>
      </c>
      <c r="C38" s="10" t="s">
        <v>64</v>
      </c>
      <c r="D38" s="13">
        <v>4600000</v>
      </c>
      <c r="E38" s="14">
        <v>1000000</v>
      </c>
      <c r="F38" s="43">
        <v>25</v>
      </c>
      <c r="G38" s="43">
        <v>10</v>
      </c>
      <c r="H38" s="43">
        <v>10</v>
      </c>
      <c r="I38" s="43">
        <v>4</v>
      </c>
      <c r="J38" s="43">
        <v>7</v>
      </c>
      <c r="K38" s="43">
        <v>7</v>
      </c>
      <c r="L38" s="43">
        <v>2</v>
      </c>
      <c r="M38" s="5">
        <f t="shared" si="0"/>
        <v>65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" customFormat="1" ht="12.75" customHeight="1" x14ac:dyDescent="0.2">
      <c r="A39" s="10" t="s">
        <v>124</v>
      </c>
      <c r="B39" s="12" t="s">
        <v>93</v>
      </c>
      <c r="C39" s="11" t="s">
        <v>65</v>
      </c>
      <c r="D39" s="13">
        <v>3972000</v>
      </c>
      <c r="E39" s="14">
        <v>1500000</v>
      </c>
      <c r="F39" s="43">
        <v>34</v>
      </c>
      <c r="G39" s="43">
        <v>12</v>
      </c>
      <c r="H39" s="43">
        <v>11</v>
      </c>
      <c r="I39" s="43">
        <v>5</v>
      </c>
      <c r="J39" s="43">
        <v>8</v>
      </c>
      <c r="K39" s="43">
        <v>7</v>
      </c>
      <c r="L39" s="43">
        <v>5</v>
      </c>
      <c r="M39" s="5">
        <f t="shared" si="0"/>
        <v>82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" customFormat="1" ht="12.75" customHeight="1" x14ac:dyDescent="0.2">
      <c r="A40" s="11" t="s">
        <v>125</v>
      </c>
      <c r="B40" s="12" t="s">
        <v>94</v>
      </c>
      <c r="C40" s="11" t="s">
        <v>66</v>
      </c>
      <c r="D40" s="13">
        <v>2861250</v>
      </c>
      <c r="E40" s="14">
        <v>700000</v>
      </c>
      <c r="F40" s="43">
        <v>28</v>
      </c>
      <c r="G40" s="43">
        <v>12</v>
      </c>
      <c r="H40" s="43">
        <v>12</v>
      </c>
      <c r="I40" s="43">
        <v>4</v>
      </c>
      <c r="J40" s="43">
        <v>6</v>
      </c>
      <c r="K40" s="43">
        <v>5</v>
      </c>
      <c r="L40" s="43">
        <v>5</v>
      </c>
      <c r="M40" s="5">
        <f t="shared" si="0"/>
        <v>72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" customFormat="1" ht="12.75" customHeight="1" x14ac:dyDescent="0.2">
      <c r="A41" s="11" t="s">
        <v>126</v>
      </c>
      <c r="B41" s="12" t="s">
        <v>95</v>
      </c>
      <c r="C41" s="11" t="s">
        <v>67</v>
      </c>
      <c r="D41" s="13">
        <v>36987000</v>
      </c>
      <c r="E41" s="14">
        <v>8000000</v>
      </c>
      <c r="F41" s="43">
        <v>36</v>
      </c>
      <c r="G41" s="43">
        <v>13</v>
      </c>
      <c r="H41" s="43">
        <v>14</v>
      </c>
      <c r="I41" s="43">
        <v>3</v>
      </c>
      <c r="J41" s="43">
        <v>4</v>
      </c>
      <c r="K41" s="43">
        <v>7</v>
      </c>
      <c r="L41" s="43">
        <v>5</v>
      </c>
      <c r="M41" s="5">
        <f t="shared" si="0"/>
        <v>82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" customFormat="1" ht="12.75" x14ac:dyDescent="0.2">
      <c r="A42" s="10" t="s">
        <v>127</v>
      </c>
      <c r="B42" s="12" t="s">
        <v>96</v>
      </c>
      <c r="C42" s="11" t="s">
        <v>68</v>
      </c>
      <c r="D42" s="13">
        <v>2690000</v>
      </c>
      <c r="E42" s="14">
        <v>1000000</v>
      </c>
      <c r="F42" s="43">
        <v>29</v>
      </c>
      <c r="G42" s="43">
        <v>12</v>
      </c>
      <c r="H42" s="43">
        <v>11</v>
      </c>
      <c r="I42" s="43">
        <v>3</v>
      </c>
      <c r="J42" s="43">
        <v>6</v>
      </c>
      <c r="K42" s="43">
        <v>7</v>
      </c>
      <c r="L42" s="43">
        <v>4</v>
      </c>
      <c r="M42" s="5">
        <f t="shared" si="0"/>
        <v>72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" customFormat="1" ht="12.75" customHeight="1" x14ac:dyDescent="0.2">
      <c r="A43" s="10" t="s">
        <v>128</v>
      </c>
      <c r="B43" s="12" t="s">
        <v>97</v>
      </c>
      <c r="C43" s="10" t="s">
        <v>69</v>
      </c>
      <c r="D43" s="13">
        <v>2560000</v>
      </c>
      <c r="E43" s="14">
        <v>1450000</v>
      </c>
      <c r="F43" s="43">
        <v>23</v>
      </c>
      <c r="G43" s="43">
        <v>11</v>
      </c>
      <c r="H43" s="43">
        <v>10</v>
      </c>
      <c r="I43" s="43">
        <v>5</v>
      </c>
      <c r="J43" s="43">
        <v>6</v>
      </c>
      <c r="K43" s="43">
        <v>6</v>
      </c>
      <c r="L43" s="43">
        <v>2</v>
      </c>
      <c r="M43" s="5">
        <f t="shared" si="0"/>
        <v>63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" customFormat="1" ht="12.75" customHeight="1" x14ac:dyDescent="0.2">
      <c r="A44" s="10" t="s">
        <v>129</v>
      </c>
      <c r="B44" s="12" t="s">
        <v>98</v>
      </c>
      <c r="C44" s="11" t="s">
        <v>70</v>
      </c>
      <c r="D44" s="13">
        <v>1610000</v>
      </c>
      <c r="E44" s="14">
        <v>500000</v>
      </c>
      <c r="F44" s="43">
        <v>30</v>
      </c>
      <c r="G44" s="43">
        <v>12</v>
      </c>
      <c r="H44" s="43">
        <v>11</v>
      </c>
      <c r="I44" s="43">
        <v>4</v>
      </c>
      <c r="J44" s="43">
        <v>8</v>
      </c>
      <c r="K44" s="43">
        <v>6</v>
      </c>
      <c r="L44" s="43">
        <v>4</v>
      </c>
      <c r="M44" s="5">
        <f t="shared" si="0"/>
        <v>75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ht="12.75" x14ac:dyDescent="0.25">
      <c r="D45" s="9">
        <f>SUM(D17:D44)</f>
        <v>265962204</v>
      </c>
      <c r="E45" s="9">
        <f>SUM(E17:E44)</f>
        <v>42502800</v>
      </c>
    </row>
    <row r="46" spans="1:79" ht="12.75" x14ac:dyDescent="0.25">
      <c r="E46" s="6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10 bodů" sqref="J17:K44" xr:uid="{E5690A6B-F914-45F4-9205-2D548E60FD4B}">
      <formula1>10</formula1>
    </dataValidation>
    <dataValidation type="whole" operator="lessThanOrEqual" allowBlank="1" showInputMessage="1" showErrorMessage="1" error="Max. 5 bodů" sqref="L17:L44 I17:I44" xr:uid="{4E1A47F1-C6F5-47F0-8DDE-1558FDAD5CCB}">
      <formula1>5</formula1>
    </dataValidation>
    <dataValidation type="whole" operator="lessThanOrEqual" allowBlank="1" showInputMessage="1" showErrorMessage="1" error="Max. 15 bodů" sqref="G17:H44" xr:uid="{68EE3A48-F69D-4EF6-9CDF-D74D2220CEE3}">
      <formula1>15</formula1>
    </dataValidation>
    <dataValidation type="whole" operator="lessThanOrEqual" allowBlank="1" showInputMessage="1" showErrorMessage="1" error="Max. 40 bodů" sqref="F17:F44" xr:uid="{0FC5AB0C-58D0-4A97-9C0F-C36388342E31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C611-8E45-4AD2-AE21-1FD0D04CCCD3}">
  <dimension ref="A1:CA46"/>
  <sheetViews>
    <sheetView workbookViewId="0"/>
  </sheetViews>
  <sheetFormatPr defaultColWidth="9.140625" defaultRowHeight="15" x14ac:dyDescent="0.25"/>
  <cols>
    <col min="1" max="1" width="11.7109375" style="40" customWidth="1"/>
    <col min="2" max="2" width="30" style="40" bestFit="1" customWidth="1"/>
    <col min="3" max="3" width="43.7109375" style="40" customWidth="1"/>
    <col min="4" max="4" width="15.5703125" style="40" customWidth="1"/>
    <col min="5" max="5" width="15" style="40" customWidth="1"/>
    <col min="6" max="6" width="9.7109375" style="40" customWidth="1"/>
    <col min="7" max="13" width="9.28515625" style="40" customWidth="1"/>
    <col min="14" max="16384" width="9.140625" style="40"/>
  </cols>
  <sheetData>
    <row r="1" spans="1:13" ht="38.25" customHeight="1" x14ac:dyDescent="0.25">
      <c r="A1" s="39" t="s">
        <v>39</v>
      </c>
    </row>
    <row r="2" spans="1:13" ht="12.75" x14ac:dyDescent="0.25">
      <c r="A2" s="41" t="s">
        <v>40</v>
      </c>
      <c r="D2" s="41" t="s">
        <v>21</v>
      </c>
    </row>
    <row r="3" spans="1:13" ht="12.75" x14ac:dyDescent="0.25">
      <c r="A3" s="41" t="s">
        <v>36</v>
      </c>
      <c r="D3" s="40" t="s">
        <v>27</v>
      </c>
    </row>
    <row r="4" spans="1:13" ht="12.75" x14ac:dyDescent="0.25">
      <c r="A4" s="41" t="s">
        <v>41</v>
      </c>
      <c r="D4" s="40" t="s">
        <v>26</v>
      </c>
    </row>
    <row r="5" spans="1:13" ht="12.75" x14ac:dyDescent="0.25">
      <c r="A5" s="41" t="s">
        <v>35</v>
      </c>
      <c r="D5" s="40" t="s">
        <v>28</v>
      </c>
    </row>
    <row r="6" spans="1:13" ht="12.75" x14ac:dyDescent="0.25">
      <c r="A6" s="41" t="s">
        <v>42</v>
      </c>
    </row>
    <row r="7" spans="1:13" ht="12.75" x14ac:dyDescent="0.25">
      <c r="A7" s="46" t="s">
        <v>37</v>
      </c>
      <c r="D7" s="41" t="s">
        <v>22</v>
      </c>
    </row>
    <row r="8" spans="1:13" ht="12.75" x14ac:dyDescent="0.25">
      <c r="D8" s="40" t="s">
        <v>29</v>
      </c>
    </row>
    <row r="9" spans="1:13" ht="12.75" x14ac:dyDescent="0.25">
      <c r="D9" s="40" t="s">
        <v>30</v>
      </c>
    </row>
    <row r="10" spans="1:13" ht="12.75" x14ac:dyDescent="0.25">
      <c r="D10" s="40" t="s">
        <v>31</v>
      </c>
    </row>
    <row r="11" spans="1:13" ht="12.75" x14ac:dyDescent="0.25">
      <c r="D11" s="40" t="s">
        <v>32</v>
      </c>
    </row>
    <row r="12" spans="1:13" ht="12.75" x14ac:dyDescent="0.25">
      <c r="D12" s="40" t="s">
        <v>33</v>
      </c>
    </row>
    <row r="13" spans="1:13" ht="12.75" x14ac:dyDescent="0.25">
      <c r="A13" s="41"/>
    </row>
    <row r="14" spans="1:13" ht="26.45" customHeight="1" x14ac:dyDescent="0.25">
      <c r="A14" s="15" t="s">
        <v>0</v>
      </c>
      <c r="B14" s="15" t="s">
        <v>1</v>
      </c>
      <c r="C14" s="15" t="s">
        <v>16</v>
      </c>
      <c r="D14" s="15" t="s">
        <v>13</v>
      </c>
      <c r="E14" s="18" t="s">
        <v>2</v>
      </c>
      <c r="F14" s="15" t="s">
        <v>38</v>
      </c>
      <c r="G14" s="15" t="s">
        <v>14</v>
      </c>
      <c r="H14" s="15" t="s">
        <v>15</v>
      </c>
      <c r="I14" s="15" t="s">
        <v>24</v>
      </c>
      <c r="J14" s="15" t="s">
        <v>25</v>
      </c>
      <c r="K14" s="15" t="s">
        <v>34</v>
      </c>
      <c r="L14" s="15" t="s">
        <v>3</v>
      </c>
      <c r="M14" s="15" t="s">
        <v>4</v>
      </c>
    </row>
    <row r="15" spans="1:13" ht="59.45" customHeight="1" x14ac:dyDescent="0.25">
      <c r="A15" s="17"/>
      <c r="B15" s="17"/>
      <c r="C15" s="17"/>
      <c r="D15" s="17"/>
      <c r="E15" s="19"/>
      <c r="F15" s="16"/>
      <c r="G15" s="16"/>
      <c r="H15" s="16"/>
      <c r="I15" s="16"/>
      <c r="J15" s="16"/>
      <c r="K15" s="16"/>
      <c r="L15" s="16"/>
      <c r="M15" s="16"/>
    </row>
    <row r="16" spans="1:13" ht="28.9" customHeight="1" x14ac:dyDescent="0.25">
      <c r="A16" s="16"/>
      <c r="B16" s="16"/>
      <c r="C16" s="16"/>
      <c r="D16" s="16"/>
      <c r="E16" s="20"/>
      <c r="F16" s="45" t="s">
        <v>23</v>
      </c>
      <c r="G16" s="45" t="s">
        <v>18</v>
      </c>
      <c r="H16" s="45" t="s">
        <v>18</v>
      </c>
      <c r="I16" s="45" t="s">
        <v>19</v>
      </c>
      <c r="J16" s="45" t="s">
        <v>20</v>
      </c>
      <c r="K16" s="45" t="s">
        <v>20</v>
      </c>
      <c r="L16" s="45" t="s">
        <v>19</v>
      </c>
      <c r="M16" s="45"/>
    </row>
    <row r="17" spans="1:79" s="42" customFormat="1" ht="12.75" customHeight="1" x14ac:dyDescent="0.2">
      <c r="A17" s="48" t="s">
        <v>102</v>
      </c>
      <c r="B17" s="50" t="s">
        <v>71</v>
      </c>
      <c r="C17" s="48" t="s">
        <v>43</v>
      </c>
      <c r="D17" s="51">
        <v>8345000</v>
      </c>
      <c r="E17" s="52">
        <v>800000</v>
      </c>
      <c r="F17" s="43"/>
      <c r="G17" s="43"/>
      <c r="H17" s="43"/>
      <c r="I17" s="43"/>
      <c r="J17" s="43"/>
      <c r="K17" s="43"/>
      <c r="L17" s="43"/>
      <c r="M17" s="43">
        <f>SUM(F17:L17)</f>
        <v>0</v>
      </c>
      <c r="N17" s="40" t="s">
        <v>137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</row>
    <row r="18" spans="1:79" s="42" customFormat="1" ht="12.75" customHeight="1" x14ac:dyDescent="0.2">
      <c r="A18" s="48" t="s">
        <v>103</v>
      </c>
      <c r="B18" s="50" t="s">
        <v>72</v>
      </c>
      <c r="C18" s="48" t="s">
        <v>44</v>
      </c>
      <c r="D18" s="51">
        <v>3340000</v>
      </c>
      <c r="E18" s="52">
        <v>1100000</v>
      </c>
      <c r="F18" s="43"/>
      <c r="G18" s="43"/>
      <c r="H18" s="43"/>
      <c r="I18" s="43"/>
      <c r="J18" s="43"/>
      <c r="K18" s="43"/>
      <c r="L18" s="43"/>
      <c r="M18" s="43">
        <f t="shared" ref="M18:M44" si="0">SUM(F18:L18)</f>
        <v>0</v>
      </c>
      <c r="N18" s="40" t="s">
        <v>137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</row>
    <row r="19" spans="1:79" s="42" customFormat="1" ht="12.75" customHeight="1" x14ac:dyDescent="0.2">
      <c r="A19" s="48" t="s">
        <v>104</v>
      </c>
      <c r="B19" s="50" t="s">
        <v>73</v>
      </c>
      <c r="C19" s="22" t="s">
        <v>45</v>
      </c>
      <c r="D19" s="51">
        <v>3595000</v>
      </c>
      <c r="E19" s="52">
        <v>500000</v>
      </c>
      <c r="F19" s="43"/>
      <c r="G19" s="43"/>
      <c r="H19" s="43"/>
      <c r="I19" s="43"/>
      <c r="J19" s="43"/>
      <c r="K19" s="43"/>
      <c r="L19" s="43"/>
      <c r="M19" s="43">
        <f t="shared" si="0"/>
        <v>0</v>
      </c>
      <c r="N19" s="40" t="s">
        <v>137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</row>
    <row r="20" spans="1:79" s="42" customFormat="1" ht="12.75" customHeight="1" x14ac:dyDescent="0.2">
      <c r="A20" s="48" t="s">
        <v>105</v>
      </c>
      <c r="B20" s="50" t="s">
        <v>74</v>
      </c>
      <c r="C20" s="48" t="s">
        <v>46</v>
      </c>
      <c r="D20" s="51">
        <v>919500</v>
      </c>
      <c r="E20" s="52">
        <v>300000</v>
      </c>
      <c r="F20" s="43"/>
      <c r="G20" s="43"/>
      <c r="H20" s="43"/>
      <c r="I20" s="43"/>
      <c r="J20" s="43"/>
      <c r="K20" s="43"/>
      <c r="L20" s="43"/>
      <c r="M20" s="43">
        <f t="shared" si="0"/>
        <v>0</v>
      </c>
      <c r="N20" s="40" t="s">
        <v>137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</row>
    <row r="21" spans="1:79" s="42" customFormat="1" ht="12.75" customHeight="1" x14ac:dyDescent="0.2">
      <c r="A21" s="49" t="s">
        <v>106</v>
      </c>
      <c r="B21" s="50" t="s">
        <v>75</v>
      </c>
      <c r="C21" s="49" t="s">
        <v>47</v>
      </c>
      <c r="D21" s="51">
        <v>767800</v>
      </c>
      <c r="E21" s="52">
        <v>272800</v>
      </c>
      <c r="F21" s="43"/>
      <c r="G21" s="43"/>
      <c r="H21" s="43"/>
      <c r="I21" s="43"/>
      <c r="J21" s="43"/>
      <c r="K21" s="43"/>
      <c r="L21" s="43"/>
      <c r="M21" s="43">
        <f t="shared" si="0"/>
        <v>0</v>
      </c>
      <c r="N21" s="40" t="s">
        <v>137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</row>
    <row r="22" spans="1:79" s="42" customFormat="1" ht="12.75" x14ac:dyDescent="0.2">
      <c r="A22" s="48" t="s">
        <v>107</v>
      </c>
      <c r="B22" s="50" t="s">
        <v>76</v>
      </c>
      <c r="C22" s="48" t="s">
        <v>48</v>
      </c>
      <c r="D22" s="51">
        <v>1655000</v>
      </c>
      <c r="E22" s="52">
        <v>400000</v>
      </c>
      <c r="F22" s="43"/>
      <c r="G22" s="43"/>
      <c r="H22" s="43"/>
      <c r="I22" s="43"/>
      <c r="J22" s="43"/>
      <c r="K22" s="43"/>
      <c r="L22" s="43"/>
      <c r="M22" s="43">
        <f t="shared" si="0"/>
        <v>0</v>
      </c>
      <c r="N22" s="40" t="s">
        <v>137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</row>
    <row r="23" spans="1:79" s="42" customFormat="1" ht="12.75" customHeight="1" x14ac:dyDescent="0.2">
      <c r="A23" s="48" t="s">
        <v>108</v>
      </c>
      <c r="B23" s="50" t="s">
        <v>77</v>
      </c>
      <c r="C23" s="48" t="s">
        <v>49</v>
      </c>
      <c r="D23" s="51">
        <v>10695000</v>
      </c>
      <c r="E23" s="52">
        <v>1260000</v>
      </c>
      <c r="F23" s="43"/>
      <c r="G23" s="43"/>
      <c r="H23" s="43"/>
      <c r="I23" s="43"/>
      <c r="J23" s="43"/>
      <c r="K23" s="43"/>
      <c r="L23" s="43"/>
      <c r="M23" s="43">
        <f t="shared" si="0"/>
        <v>0</v>
      </c>
      <c r="N23" s="40" t="s">
        <v>137</v>
      </c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</row>
    <row r="24" spans="1:79" s="42" customFormat="1" ht="12.75" customHeight="1" x14ac:dyDescent="0.2">
      <c r="A24" s="48" t="s">
        <v>109</v>
      </c>
      <c r="B24" s="50" t="s">
        <v>78</v>
      </c>
      <c r="C24" s="48" t="s">
        <v>50</v>
      </c>
      <c r="D24" s="51">
        <v>4775000</v>
      </c>
      <c r="E24" s="52">
        <v>2000000</v>
      </c>
      <c r="F24" s="43"/>
      <c r="G24" s="43"/>
      <c r="H24" s="43"/>
      <c r="I24" s="43"/>
      <c r="J24" s="43"/>
      <c r="K24" s="43"/>
      <c r="L24" s="43"/>
      <c r="M24" s="43">
        <f t="shared" si="0"/>
        <v>0</v>
      </c>
      <c r="N24" s="40" t="s">
        <v>137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</row>
    <row r="25" spans="1:79" s="42" customFormat="1" ht="12.75" customHeight="1" x14ac:dyDescent="0.2">
      <c r="A25" s="48" t="s">
        <v>110</v>
      </c>
      <c r="B25" s="50" t="s">
        <v>79</v>
      </c>
      <c r="C25" s="48" t="s">
        <v>51</v>
      </c>
      <c r="D25" s="51">
        <v>3460200</v>
      </c>
      <c r="E25" s="52">
        <v>350000</v>
      </c>
      <c r="F25" s="43"/>
      <c r="G25" s="43"/>
      <c r="H25" s="43"/>
      <c r="I25" s="43"/>
      <c r="J25" s="43"/>
      <c r="K25" s="43"/>
      <c r="L25" s="43"/>
      <c r="M25" s="43">
        <f t="shared" si="0"/>
        <v>0</v>
      </c>
      <c r="N25" s="40" t="s">
        <v>137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</row>
    <row r="26" spans="1:79" s="42" customFormat="1" ht="12.75" customHeight="1" x14ac:dyDescent="0.2">
      <c r="A26" s="48" t="s">
        <v>111</v>
      </c>
      <c r="B26" s="50" t="s">
        <v>80</v>
      </c>
      <c r="C26" s="48" t="s">
        <v>52</v>
      </c>
      <c r="D26" s="51">
        <v>1950600</v>
      </c>
      <c r="E26" s="52">
        <v>500000</v>
      </c>
      <c r="F26" s="43"/>
      <c r="G26" s="43"/>
      <c r="H26" s="43"/>
      <c r="I26" s="43"/>
      <c r="J26" s="43"/>
      <c r="K26" s="43"/>
      <c r="L26" s="43"/>
      <c r="M26" s="43">
        <f t="shared" si="0"/>
        <v>0</v>
      </c>
      <c r="N26" s="40" t="s">
        <v>137</v>
      </c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</row>
    <row r="27" spans="1:79" s="42" customFormat="1" ht="12.75" customHeight="1" x14ac:dyDescent="0.2">
      <c r="A27" s="49" t="s">
        <v>112</v>
      </c>
      <c r="B27" s="50" t="s">
        <v>81</v>
      </c>
      <c r="C27" s="49" t="s">
        <v>53</v>
      </c>
      <c r="D27" s="51">
        <v>25620000</v>
      </c>
      <c r="E27" s="52">
        <v>3000000</v>
      </c>
      <c r="F27" s="43"/>
      <c r="G27" s="43"/>
      <c r="H27" s="43"/>
      <c r="I27" s="43"/>
      <c r="J27" s="43"/>
      <c r="K27" s="43"/>
      <c r="L27" s="43"/>
      <c r="M27" s="43">
        <f t="shared" si="0"/>
        <v>0</v>
      </c>
      <c r="N27" s="40" t="s">
        <v>137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</row>
    <row r="28" spans="1:79" s="42" customFormat="1" ht="12.75" customHeight="1" x14ac:dyDescent="0.2">
      <c r="A28" s="49" t="s">
        <v>113</v>
      </c>
      <c r="B28" s="50" t="s">
        <v>82</v>
      </c>
      <c r="C28" s="49" t="s">
        <v>54</v>
      </c>
      <c r="D28" s="51">
        <v>294504</v>
      </c>
      <c r="E28" s="52">
        <v>70000</v>
      </c>
      <c r="F28" s="43"/>
      <c r="G28" s="43"/>
      <c r="H28" s="43"/>
      <c r="I28" s="43"/>
      <c r="J28" s="43"/>
      <c r="K28" s="43"/>
      <c r="L28" s="43"/>
      <c r="M28" s="43">
        <f t="shared" si="0"/>
        <v>0</v>
      </c>
      <c r="N28" s="40" t="s">
        <v>137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</row>
    <row r="29" spans="1:79" s="42" customFormat="1" ht="12.75" x14ac:dyDescent="0.2">
      <c r="A29" s="48" t="s">
        <v>114</v>
      </c>
      <c r="B29" s="50" t="s">
        <v>83</v>
      </c>
      <c r="C29" s="48" t="s">
        <v>55</v>
      </c>
      <c r="D29" s="51">
        <v>1163600</v>
      </c>
      <c r="E29" s="52">
        <v>250000</v>
      </c>
      <c r="F29" s="43"/>
      <c r="G29" s="43"/>
      <c r="H29" s="43"/>
      <c r="I29" s="43"/>
      <c r="J29" s="43"/>
      <c r="K29" s="43"/>
      <c r="L29" s="43"/>
      <c r="M29" s="43">
        <f t="shared" si="0"/>
        <v>0</v>
      </c>
      <c r="N29" s="40" t="s">
        <v>137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</row>
    <row r="30" spans="1:79" s="42" customFormat="1" ht="12.75" customHeight="1" x14ac:dyDescent="0.2">
      <c r="A30" s="48" t="s">
        <v>115</v>
      </c>
      <c r="B30" s="50" t="s">
        <v>84</v>
      </c>
      <c r="C30" s="48" t="s">
        <v>56</v>
      </c>
      <c r="D30" s="51">
        <v>2716480</v>
      </c>
      <c r="E30" s="52">
        <v>700000</v>
      </c>
      <c r="F30" s="43"/>
      <c r="G30" s="43"/>
      <c r="H30" s="43"/>
      <c r="I30" s="43"/>
      <c r="J30" s="43"/>
      <c r="K30" s="43"/>
      <c r="L30" s="43"/>
      <c r="M30" s="43">
        <f t="shared" si="0"/>
        <v>0</v>
      </c>
      <c r="N30" s="40" t="s">
        <v>137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</row>
    <row r="31" spans="1:79" s="42" customFormat="1" ht="12.75" customHeight="1" x14ac:dyDescent="0.2">
      <c r="A31" s="48" t="s">
        <v>116</v>
      </c>
      <c r="B31" s="50" t="s">
        <v>85</v>
      </c>
      <c r="C31" s="48" t="s">
        <v>57</v>
      </c>
      <c r="D31" s="51">
        <v>10700000</v>
      </c>
      <c r="E31" s="52">
        <v>1500000</v>
      </c>
      <c r="F31" s="43"/>
      <c r="G31" s="43"/>
      <c r="H31" s="43"/>
      <c r="I31" s="43"/>
      <c r="J31" s="43"/>
      <c r="K31" s="43"/>
      <c r="L31" s="43"/>
      <c r="M31" s="43">
        <f t="shared" si="0"/>
        <v>0</v>
      </c>
      <c r="N31" s="40" t="s">
        <v>137</v>
      </c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</row>
    <row r="32" spans="1:79" s="42" customFormat="1" ht="12.75" customHeight="1" x14ac:dyDescent="0.2">
      <c r="A32" s="48" t="s">
        <v>117</v>
      </c>
      <c r="B32" s="50" t="s">
        <v>86</v>
      </c>
      <c r="C32" s="48" t="s">
        <v>58</v>
      </c>
      <c r="D32" s="51">
        <v>3555000</v>
      </c>
      <c r="E32" s="52">
        <v>500000</v>
      </c>
      <c r="F32" s="43"/>
      <c r="G32" s="43"/>
      <c r="H32" s="43"/>
      <c r="I32" s="43"/>
      <c r="J32" s="43"/>
      <c r="K32" s="43"/>
      <c r="L32" s="43"/>
      <c r="M32" s="43">
        <f t="shared" si="0"/>
        <v>0</v>
      </c>
      <c r="N32" s="40" t="s">
        <v>137</v>
      </c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</row>
    <row r="33" spans="1:79" s="42" customFormat="1" ht="12.75" customHeight="1" x14ac:dyDescent="0.2">
      <c r="A33" s="48" t="s">
        <v>118</v>
      </c>
      <c r="B33" s="50" t="s">
        <v>87</v>
      </c>
      <c r="C33" s="48" t="s">
        <v>59</v>
      </c>
      <c r="D33" s="51">
        <v>13300000</v>
      </c>
      <c r="E33" s="52">
        <v>2500000</v>
      </c>
      <c r="F33" s="43"/>
      <c r="G33" s="43"/>
      <c r="H33" s="43"/>
      <c r="I33" s="43"/>
      <c r="J33" s="43"/>
      <c r="K33" s="43"/>
      <c r="L33" s="43"/>
      <c r="M33" s="43">
        <f t="shared" si="0"/>
        <v>0</v>
      </c>
      <c r="N33" s="40" t="s">
        <v>137</v>
      </c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</row>
    <row r="34" spans="1:79" s="42" customFormat="1" ht="12.75" x14ac:dyDescent="0.2">
      <c r="A34" s="48" t="s">
        <v>119</v>
      </c>
      <c r="B34" s="50" t="s">
        <v>88</v>
      </c>
      <c r="C34" s="49" t="s">
        <v>60</v>
      </c>
      <c r="D34" s="51">
        <v>56097000</v>
      </c>
      <c r="E34" s="52">
        <v>3000000</v>
      </c>
      <c r="F34" s="43"/>
      <c r="G34" s="43"/>
      <c r="H34" s="43"/>
      <c r="I34" s="43"/>
      <c r="J34" s="43"/>
      <c r="K34" s="43"/>
      <c r="L34" s="43"/>
      <c r="M34" s="43">
        <f t="shared" si="0"/>
        <v>0</v>
      </c>
      <c r="N34" s="40" t="s">
        <v>137</v>
      </c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</row>
    <row r="35" spans="1:79" s="42" customFormat="1" ht="12.75" customHeight="1" x14ac:dyDescent="0.2">
      <c r="A35" s="49" t="s">
        <v>120</v>
      </c>
      <c r="B35" s="50" t="s">
        <v>89</v>
      </c>
      <c r="C35" s="49" t="s">
        <v>61</v>
      </c>
      <c r="D35" s="51">
        <v>26593000</v>
      </c>
      <c r="E35" s="52">
        <v>4000000</v>
      </c>
      <c r="F35" s="43"/>
      <c r="G35" s="43"/>
      <c r="H35" s="43"/>
      <c r="I35" s="43"/>
      <c r="J35" s="43"/>
      <c r="K35" s="43"/>
      <c r="L35" s="43"/>
      <c r="M35" s="43">
        <f t="shared" si="0"/>
        <v>0</v>
      </c>
      <c r="N35" s="40" t="s">
        <v>137</v>
      </c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</row>
    <row r="36" spans="1:79" s="42" customFormat="1" ht="12.75" customHeight="1" x14ac:dyDescent="0.2">
      <c r="A36" s="48" t="s">
        <v>121</v>
      </c>
      <c r="B36" s="50" t="s">
        <v>90</v>
      </c>
      <c r="C36" s="23" t="s">
        <v>62</v>
      </c>
      <c r="D36" s="51">
        <v>2939270</v>
      </c>
      <c r="E36" s="52">
        <v>850000</v>
      </c>
      <c r="F36" s="43"/>
      <c r="G36" s="43"/>
      <c r="H36" s="43"/>
      <c r="I36" s="43"/>
      <c r="J36" s="43"/>
      <c r="K36" s="43"/>
      <c r="L36" s="43"/>
      <c r="M36" s="43">
        <f t="shared" si="0"/>
        <v>0</v>
      </c>
      <c r="N36" s="40" t="s">
        <v>137</v>
      </c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</row>
    <row r="37" spans="1:79" s="42" customFormat="1" ht="12.75" customHeight="1" x14ac:dyDescent="0.2">
      <c r="A37" s="48" t="s">
        <v>122</v>
      </c>
      <c r="B37" s="50" t="s">
        <v>91</v>
      </c>
      <c r="C37" s="23" t="s">
        <v>63</v>
      </c>
      <c r="D37" s="51">
        <v>28200000</v>
      </c>
      <c r="E37" s="52">
        <v>4500000</v>
      </c>
      <c r="F37" s="43"/>
      <c r="G37" s="43"/>
      <c r="H37" s="43"/>
      <c r="I37" s="43"/>
      <c r="J37" s="43"/>
      <c r="K37" s="43"/>
      <c r="L37" s="43"/>
      <c r="M37" s="43">
        <f t="shared" si="0"/>
        <v>0</v>
      </c>
      <c r="N37" s="40" t="s">
        <v>137</v>
      </c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</row>
    <row r="38" spans="1:79" s="42" customFormat="1" ht="12.75" customHeight="1" x14ac:dyDescent="0.2">
      <c r="A38" s="48" t="s">
        <v>123</v>
      </c>
      <c r="B38" s="50" t="s">
        <v>92</v>
      </c>
      <c r="C38" s="48" t="s">
        <v>64</v>
      </c>
      <c r="D38" s="51">
        <v>4600000</v>
      </c>
      <c r="E38" s="52">
        <v>1000000</v>
      </c>
      <c r="F38" s="43"/>
      <c r="G38" s="43"/>
      <c r="H38" s="43"/>
      <c r="I38" s="43"/>
      <c r="J38" s="43"/>
      <c r="K38" s="43"/>
      <c r="L38" s="43"/>
      <c r="M38" s="43">
        <f t="shared" si="0"/>
        <v>0</v>
      </c>
      <c r="N38" s="40" t="s">
        <v>137</v>
      </c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</row>
    <row r="39" spans="1:79" s="42" customFormat="1" ht="12.75" customHeight="1" x14ac:dyDescent="0.2">
      <c r="A39" s="48" t="s">
        <v>124</v>
      </c>
      <c r="B39" s="50" t="s">
        <v>93</v>
      </c>
      <c r="C39" s="49" t="s">
        <v>65</v>
      </c>
      <c r="D39" s="51">
        <v>3972000</v>
      </c>
      <c r="E39" s="52">
        <v>1500000</v>
      </c>
      <c r="F39" s="43"/>
      <c r="G39" s="43"/>
      <c r="H39" s="43"/>
      <c r="I39" s="43"/>
      <c r="J39" s="43"/>
      <c r="K39" s="43"/>
      <c r="L39" s="43"/>
      <c r="M39" s="43">
        <f t="shared" si="0"/>
        <v>0</v>
      </c>
      <c r="N39" s="40" t="s">
        <v>137</v>
      </c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</row>
    <row r="40" spans="1:79" s="42" customFormat="1" ht="12.75" customHeight="1" x14ac:dyDescent="0.2">
      <c r="A40" s="49" t="s">
        <v>125</v>
      </c>
      <c r="B40" s="50" t="s">
        <v>94</v>
      </c>
      <c r="C40" s="49" t="s">
        <v>66</v>
      </c>
      <c r="D40" s="51">
        <v>2861250</v>
      </c>
      <c r="E40" s="52">
        <v>700000</v>
      </c>
      <c r="F40" s="43"/>
      <c r="G40" s="43"/>
      <c r="H40" s="43"/>
      <c r="I40" s="43"/>
      <c r="J40" s="43"/>
      <c r="K40" s="43"/>
      <c r="L40" s="43"/>
      <c r="M40" s="43">
        <f t="shared" si="0"/>
        <v>0</v>
      </c>
      <c r="N40" s="40" t="s">
        <v>137</v>
      </c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</row>
    <row r="41" spans="1:79" s="42" customFormat="1" ht="12.75" customHeight="1" x14ac:dyDescent="0.2">
      <c r="A41" s="49" t="s">
        <v>126</v>
      </c>
      <c r="B41" s="50" t="s">
        <v>95</v>
      </c>
      <c r="C41" s="49" t="s">
        <v>67</v>
      </c>
      <c r="D41" s="51">
        <v>36987000</v>
      </c>
      <c r="E41" s="52">
        <v>8000000</v>
      </c>
      <c r="F41" s="43"/>
      <c r="G41" s="43"/>
      <c r="H41" s="43"/>
      <c r="I41" s="43"/>
      <c r="J41" s="43"/>
      <c r="K41" s="43"/>
      <c r="L41" s="43"/>
      <c r="M41" s="43">
        <f t="shared" si="0"/>
        <v>0</v>
      </c>
      <c r="N41" s="40" t="s">
        <v>137</v>
      </c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</row>
    <row r="42" spans="1:79" s="42" customFormat="1" ht="12.75" x14ac:dyDescent="0.2">
      <c r="A42" s="48" t="s">
        <v>127</v>
      </c>
      <c r="B42" s="50" t="s">
        <v>96</v>
      </c>
      <c r="C42" s="49" t="s">
        <v>68</v>
      </c>
      <c r="D42" s="51">
        <v>2690000</v>
      </c>
      <c r="E42" s="52">
        <v>1000000</v>
      </c>
      <c r="F42" s="43"/>
      <c r="G42" s="43"/>
      <c r="H42" s="43"/>
      <c r="I42" s="43"/>
      <c r="J42" s="43"/>
      <c r="K42" s="43"/>
      <c r="L42" s="43"/>
      <c r="M42" s="43">
        <f t="shared" si="0"/>
        <v>0</v>
      </c>
      <c r="N42" s="40" t="s">
        <v>137</v>
      </c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</row>
    <row r="43" spans="1:79" s="42" customFormat="1" ht="12.75" customHeight="1" x14ac:dyDescent="0.2">
      <c r="A43" s="48" t="s">
        <v>128</v>
      </c>
      <c r="B43" s="50" t="s">
        <v>97</v>
      </c>
      <c r="C43" s="48" t="s">
        <v>69</v>
      </c>
      <c r="D43" s="51">
        <v>2560000</v>
      </c>
      <c r="E43" s="52">
        <v>1450000</v>
      </c>
      <c r="F43" s="43"/>
      <c r="G43" s="43"/>
      <c r="H43" s="43"/>
      <c r="I43" s="43"/>
      <c r="J43" s="43"/>
      <c r="K43" s="43"/>
      <c r="L43" s="43"/>
      <c r="M43" s="43">
        <f t="shared" si="0"/>
        <v>0</v>
      </c>
      <c r="N43" s="40" t="s">
        <v>137</v>
      </c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</row>
    <row r="44" spans="1:79" s="42" customFormat="1" ht="12.75" customHeight="1" x14ac:dyDescent="0.2">
      <c r="A44" s="48" t="s">
        <v>129</v>
      </c>
      <c r="B44" s="50" t="s">
        <v>98</v>
      </c>
      <c r="C44" s="49" t="s">
        <v>70</v>
      </c>
      <c r="D44" s="51">
        <v>1610000</v>
      </c>
      <c r="E44" s="52">
        <v>500000</v>
      </c>
      <c r="F44" s="43"/>
      <c r="G44" s="43"/>
      <c r="H44" s="43"/>
      <c r="I44" s="43"/>
      <c r="J44" s="43"/>
      <c r="K44" s="43"/>
      <c r="L44" s="43"/>
      <c r="M44" s="43">
        <f t="shared" si="0"/>
        <v>0</v>
      </c>
      <c r="N44" s="40" t="s">
        <v>137</v>
      </c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</row>
    <row r="45" spans="1:79" ht="12.75" x14ac:dyDescent="0.25">
      <c r="D45" s="47">
        <f>SUM(D17:D44)</f>
        <v>265962204</v>
      </c>
      <c r="E45" s="47">
        <f>SUM(E17:E44)</f>
        <v>42502800</v>
      </c>
    </row>
    <row r="46" spans="1:79" ht="12.75" x14ac:dyDescent="0.25">
      <c r="E46" s="4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4" xr:uid="{C6942326-D08C-4BBA-B01F-71DD31FD97F4}">
      <formula1>40</formula1>
    </dataValidation>
    <dataValidation type="whole" operator="lessThanOrEqual" allowBlank="1" showInputMessage="1" showErrorMessage="1" error="Max. 15 bodů" sqref="G17:H44" xr:uid="{80B2628F-119F-494A-AEB4-CFBA45483A60}">
      <formula1>15</formula1>
    </dataValidation>
    <dataValidation type="whole" operator="lessThanOrEqual" allowBlank="1" showInputMessage="1" showErrorMessage="1" error="Max. 5 bodů" sqref="L17:L44 I17:I44" xr:uid="{A14B09A0-0128-483C-963E-774D5F856F86}">
      <formula1>5</formula1>
    </dataValidation>
    <dataValidation type="whole" operator="lessThanOrEqual" allowBlank="1" showInputMessage="1" showErrorMessage="1" error="Max. 10 bodů" sqref="J17:K44" xr:uid="{4F1B9FC6-0F37-4DE9-919A-21CFF82EEB8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DB0B3-BA91-4169-A3FC-EC6426B2D759}">
  <dimension ref="A1:CA46"/>
  <sheetViews>
    <sheetView workbookViewId="0"/>
  </sheetViews>
  <sheetFormatPr defaultColWidth="9.140625" defaultRowHeight="15" x14ac:dyDescent="0.25"/>
  <cols>
    <col min="1" max="1" width="11.7109375" style="40" customWidth="1"/>
    <col min="2" max="2" width="30" style="40" bestFit="1" customWidth="1"/>
    <col min="3" max="3" width="43.7109375" style="40" customWidth="1"/>
    <col min="4" max="4" width="15.5703125" style="40" customWidth="1"/>
    <col min="5" max="5" width="15" style="40" customWidth="1"/>
    <col min="6" max="6" width="9.7109375" style="40" customWidth="1"/>
    <col min="7" max="13" width="9.28515625" style="40" customWidth="1"/>
    <col min="14" max="16384" width="9.140625" style="40"/>
  </cols>
  <sheetData>
    <row r="1" spans="1:13" ht="38.25" customHeight="1" x14ac:dyDescent="0.25">
      <c r="A1" s="39" t="s">
        <v>39</v>
      </c>
    </row>
    <row r="2" spans="1:13" ht="12.75" x14ac:dyDescent="0.25">
      <c r="A2" s="41" t="s">
        <v>40</v>
      </c>
      <c r="D2" s="41" t="s">
        <v>21</v>
      </c>
    </row>
    <row r="3" spans="1:13" ht="12.75" x14ac:dyDescent="0.25">
      <c r="A3" s="41" t="s">
        <v>36</v>
      </c>
      <c r="D3" s="40" t="s">
        <v>27</v>
      </c>
    </row>
    <row r="4" spans="1:13" ht="12.75" x14ac:dyDescent="0.25">
      <c r="A4" s="41" t="s">
        <v>41</v>
      </c>
      <c r="D4" s="40" t="s">
        <v>26</v>
      </c>
    </row>
    <row r="5" spans="1:13" ht="12.75" x14ac:dyDescent="0.25">
      <c r="A5" s="41" t="s">
        <v>35</v>
      </c>
      <c r="D5" s="40" t="s">
        <v>28</v>
      </c>
    </row>
    <row r="6" spans="1:13" ht="12.75" x14ac:dyDescent="0.25">
      <c r="A6" s="41" t="s">
        <v>42</v>
      </c>
    </row>
    <row r="7" spans="1:13" ht="12.75" x14ac:dyDescent="0.25">
      <c r="A7" s="46" t="s">
        <v>37</v>
      </c>
      <c r="D7" s="41" t="s">
        <v>22</v>
      </c>
    </row>
    <row r="8" spans="1:13" ht="12.75" x14ac:dyDescent="0.25">
      <c r="D8" s="40" t="s">
        <v>29</v>
      </c>
    </row>
    <row r="9" spans="1:13" ht="12.75" x14ac:dyDescent="0.25">
      <c r="D9" s="40" t="s">
        <v>30</v>
      </c>
    </row>
    <row r="10" spans="1:13" ht="12.75" x14ac:dyDescent="0.25">
      <c r="D10" s="40" t="s">
        <v>31</v>
      </c>
    </row>
    <row r="11" spans="1:13" ht="12.75" x14ac:dyDescent="0.25">
      <c r="D11" s="40" t="s">
        <v>32</v>
      </c>
    </row>
    <row r="12" spans="1:13" ht="12.75" x14ac:dyDescent="0.25">
      <c r="D12" s="40" t="s">
        <v>33</v>
      </c>
    </row>
    <row r="13" spans="1:13" ht="12.75" x14ac:dyDescent="0.25">
      <c r="A13" s="41"/>
    </row>
    <row r="14" spans="1:13" ht="26.45" customHeight="1" x14ac:dyDescent="0.25">
      <c r="A14" s="15" t="s">
        <v>0</v>
      </c>
      <c r="B14" s="15" t="s">
        <v>1</v>
      </c>
      <c r="C14" s="15" t="s">
        <v>16</v>
      </c>
      <c r="D14" s="15" t="s">
        <v>13</v>
      </c>
      <c r="E14" s="18" t="s">
        <v>2</v>
      </c>
      <c r="F14" s="15" t="s">
        <v>38</v>
      </c>
      <c r="G14" s="15" t="s">
        <v>14</v>
      </c>
      <c r="H14" s="15" t="s">
        <v>15</v>
      </c>
      <c r="I14" s="15" t="s">
        <v>24</v>
      </c>
      <c r="J14" s="15" t="s">
        <v>25</v>
      </c>
      <c r="K14" s="15" t="s">
        <v>34</v>
      </c>
      <c r="L14" s="15" t="s">
        <v>3</v>
      </c>
      <c r="M14" s="15" t="s">
        <v>4</v>
      </c>
    </row>
    <row r="15" spans="1:13" ht="59.45" customHeight="1" x14ac:dyDescent="0.25">
      <c r="A15" s="17"/>
      <c r="B15" s="17"/>
      <c r="C15" s="17"/>
      <c r="D15" s="17"/>
      <c r="E15" s="19"/>
      <c r="F15" s="16"/>
      <c r="G15" s="16"/>
      <c r="H15" s="16"/>
      <c r="I15" s="16"/>
      <c r="J15" s="16"/>
      <c r="K15" s="16"/>
      <c r="L15" s="16"/>
      <c r="M15" s="16"/>
    </row>
    <row r="16" spans="1:13" ht="28.9" customHeight="1" x14ac:dyDescent="0.25">
      <c r="A16" s="16"/>
      <c r="B16" s="16"/>
      <c r="C16" s="16"/>
      <c r="D16" s="16"/>
      <c r="E16" s="20"/>
      <c r="F16" s="45" t="s">
        <v>23</v>
      </c>
      <c r="G16" s="45" t="s">
        <v>18</v>
      </c>
      <c r="H16" s="45" t="s">
        <v>18</v>
      </c>
      <c r="I16" s="45" t="s">
        <v>19</v>
      </c>
      <c r="J16" s="45" t="s">
        <v>20</v>
      </c>
      <c r="K16" s="45" t="s">
        <v>20</v>
      </c>
      <c r="L16" s="45" t="s">
        <v>19</v>
      </c>
      <c r="M16" s="45"/>
    </row>
    <row r="17" spans="1:79" s="42" customFormat="1" ht="12.75" customHeight="1" x14ac:dyDescent="0.2">
      <c r="A17" s="48" t="s">
        <v>102</v>
      </c>
      <c r="B17" s="50" t="s">
        <v>71</v>
      </c>
      <c r="C17" s="48" t="s">
        <v>43</v>
      </c>
      <c r="D17" s="51">
        <v>8345000</v>
      </c>
      <c r="E17" s="52">
        <v>800000</v>
      </c>
      <c r="F17" s="43">
        <v>20</v>
      </c>
      <c r="G17" s="43">
        <v>12</v>
      </c>
      <c r="H17" s="43">
        <v>10</v>
      </c>
      <c r="I17" s="43">
        <v>5</v>
      </c>
      <c r="J17" s="43">
        <v>7</v>
      </c>
      <c r="K17" s="43">
        <v>8</v>
      </c>
      <c r="L17" s="43">
        <v>4</v>
      </c>
      <c r="M17" s="43">
        <f>SUM(F17:L17)</f>
        <v>66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</row>
    <row r="18" spans="1:79" s="42" customFormat="1" ht="12.75" customHeight="1" x14ac:dyDescent="0.2">
      <c r="A18" s="48" t="s">
        <v>103</v>
      </c>
      <c r="B18" s="50" t="s">
        <v>72</v>
      </c>
      <c r="C18" s="48" t="s">
        <v>44</v>
      </c>
      <c r="D18" s="51">
        <v>3340000</v>
      </c>
      <c r="E18" s="52">
        <v>1100000</v>
      </c>
      <c r="F18" s="43">
        <v>35</v>
      </c>
      <c r="G18" s="43">
        <v>12</v>
      </c>
      <c r="H18" s="43">
        <v>13</v>
      </c>
      <c r="I18" s="43">
        <v>5</v>
      </c>
      <c r="J18" s="43">
        <v>8</v>
      </c>
      <c r="K18" s="43">
        <v>8</v>
      </c>
      <c r="L18" s="43">
        <v>2</v>
      </c>
      <c r="M18" s="43">
        <f t="shared" ref="M18:M44" si="0">SUM(F18:L18)</f>
        <v>83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</row>
    <row r="19" spans="1:79" s="42" customFormat="1" ht="12.75" customHeight="1" x14ac:dyDescent="0.2">
      <c r="A19" s="48" t="s">
        <v>104</v>
      </c>
      <c r="B19" s="50" t="s">
        <v>73</v>
      </c>
      <c r="C19" s="22" t="s">
        <v>45</v>
      </c>
      <c r="D19" s="51">
        <v>3595000</v>
      </c>
      <c r="E19" s="52">
        <v>500000</v>
      </c>
      <c r="F19" s="43">
        <v>22</v>
      </c>
      <c r="G19" s="43">
        <v>11</v>
      </c>
      <c r="H19" s="43">
        <v>10</v>
      </c>
      <c r="I19" s="43">
        <v>4</v>
      </c>
      <c r="J19" s="43">
        <v>7</v>
      </c>
      <c r="K19" s="43">
        <v>7</v>
      </c>
      <c r="L19" s="43">
        <v>4</v>
      </c>
      <c r="M19" s="43">
        <f t="shared" si="0"/>
        <v>65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</row>
    <row r="20" spans="1:79" s="42" customFormat="1" ht="12.75" customHeight="1" x14ac:dyDescent="0.2">
      <c r="A20" s="48" t="s">
        <v>105</v>
      </c>
      <c r="B20" s="50" t="s">
        <v>74</v>
      </c>
      <c r="C20" s="48" t="s">
        <v>46</v>
      </c>
      <c r="D20" s="51">
        <v>919500</v>
      </c>
      <c r="E20" s="52">
        <v>300000</v>
      </c>
      <c r="F20" s="43">
        <v>27</v>
      </c>
      <c r="G20" s="43">
        <v>11</v>
      </c>
      <c r="H20" s="43">
        <v>12</v>
      </c>
      <c r="I20" s="43">
        <v>5</v>
      </c>
      <c r="J20" s="43">
        <v>6</v>
      </c>
      <c r="K20" s="43">
        <v>6</v>
      </c>
      <c r="L20" s="43">
        <v>4</v>
      </c>
      <c r="M20" s="43">
        <f t="shared" si="0"/>
        <v>71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</row>
    <row r="21" spans="1:79" s="42" customFormat="1" ht="12.75" customHeight="1" x14ac:dyDescent="0.2">
      <c r="A21" s="49" t="s">
        <v>106</v>
      </c>
      <c r="B21" s="50" t="s">
        <v>75</v>
      </c>
      <c r="C21" s="49" t="s">
        <v>47</v>
      </c>
      <c r="D21" s="51">
        <v>767800</v>
      </c>
      <c r="E21" s="52">
        <v>272800</v>
      </c>
      <c r="F21" s="43">
        <v>34</v>
      </c>
      <c r="G21" s="43">
        <v>12</v>
      </c>
      <c r="H21" s="43">
        <v>12</v>
      </c>
      <c r="I21" s="43">
        <v>5</v>
      </c>
      <c r="J21" s="43">
        <v>9</v>
      </c>
      <c r="K21" s="43">
        <v>8</v>
      </c>
      <c r="L21" s="43">
        <v>3</v>
      </c>
      <c r="M21" s="43">
        <f t="shared" si="0"/>
        <v>83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</row>
    <row r="22" spans="1:79" s="42" customFormat="1" ht="12.75" x14ac:dyDescent="0.2">
      <c r="A22" s="48" t="s">
        <v>107</v>
      </c>
      <c r="B22" s="50" t="s">
        <v>76</v>
      </c>
      <c r="C22" s="48" t="s">
        <v>48</v>
      </c>
      <c r="D22" s="51">
        <v>1655000</v>
      </c>
      <c r="E22" s="52">
        <v>400000</v>
      </c>
      <c r="F22" s="43">
        <v>32</v>
      </c>
      <c r="G22" s="43">
        <v>11</v>
      </c>
      <c r="H22" s="43">
        <v>11</v>
      </c>
      <c r="I22" s="43">
        <v>5</v>
      </c>
      <c r="J22" s="43">
        <v>8</v>
      </c>
      <c r="K22" s="43">
        <v>8</v>
      </c>
      <c r="L22" s="43">
        <v>5</v>
      </c>
      <c r="M22" s="43">
        <f t="shared" si="0"/>
        <v>80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</row>
    <row r="23" spans="1:79" s="42" customFormat="1" ht="12.75" customHeight="1" x14ac:dyDescent="0.2">
      <c r="A23" s="48" t="s">
        <v>108</v>
      </c>
      <c r="B23" s="50" t="s">
        <v>77</v>
      </c>
      <c r="C23" s="48" t="s">
        <v>49</v>
      </c>
      <c r="D23" s="51">
        <v>10695000</v>
      </c>
      <c r="E23" s="52">
        <v>1260000</v>
      </c>
      <c r="F23" s="43">
        <v>32</v>
      </c>
      <c r="G23" s="43">
        <v>12</v>
      </c>
      <c r="H23" s="43">
        <v>13</v>
      </c>
      <c r="I23" s="43">
        <v>5</v>
      </c>
      <c r="J23" s="43">
        <v>9</v>
      </c>
      <c r="K23" s="43">
        <v>8</v>
      </c>
      <c r="L23" s="43">
        <v>4</v>
      </c>
      <c r="M23" s="43">
        <f t="shared" si="0"/>
        <v>83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</row>
    <row r="24" spans="1:79" s="42" customFormat="1" ht="12.75" customHeight="1" x14ac:dyDescent="0.2">
      <c r="A24" s="48" t="s">
        <v>109</v>
      </c>
      <c r="B24" s="50" t="s">
        <v>78</v>
      </c>
      <c r="C24" s="48" t="s">
        <v>50</v>
      </c>
      <c r="D24" s="51">
        <v>4775000</v>
      </c>
      <c r="E24" s="52">
        <v>2000000</v>
      </c>
      <c r="F24" s="43">
        <v>30</v>
      </c>
      <c r="G24" s="43">
        <v>12</v>
      </c>
      <c r="H24" s="43">
        <v>12</v>
      </c>
      <c r="I24" s="43">
        <v>4</v>
      </c>
      <c r="J24" s="43">
        <v>7</v>
      </c>
      <c r="K24" s="43">
        <v>8</v>
      </c>
      <c r="L24" s="43">
        <v>5</v>
      </c>
      <c r="M24" s="43">
        <f t="shared" si="0"/>
        <v>78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</row>
    <row r="25" spans="1:79" s="42" customFormat="1" ht="12.75" customHeight="1" x14ac:dyDescent="0.2">
      <c r="A25" s="48" t="s">
        <v>110</v>
      </c>
      <c r="B25" s="50" t="s">
        <v>79</v>
      </c>
      <c r="C25" s="48" t="s">
        <v>51</v>
      </c>
      <c r="D25" s="51">
        <v>3460200</v>
      </c>
      <c r="E25" s="52">
        <v>350000</v>
      </c>
      <c r="F25" s="43">
        <v>32</v>
      </c>
      <c r="G25" s="43">
        <v>12</v>
      </c>
      <c r="H25" s="43">
        <v>11</v>
      </c>
      <c r="I25" s="43">
        <v>5</v>
      </c>
      <c r="J25" s="43">
        <v>8</v>
      </c>
      <c r="K25" s="43">
        <v>8</v>
      </c>
      <c r="L25" s="43">
        <v>4</v>
      </c>
      <c r="M25" s="43">
        <f t="shared" si="0"/>
        <v>80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</row>
    <row r="26" spans="1:79" s="42" customFormat="1" ht="12.75" customHeight="1" x14ac:dyDescent="0.2">
      <c r="A26" s="48" t="s">
        <v>111</v>
      </c>
      <c r="B26" s="50" t="s">
        <v>80</v>
      </c>
      <c r="C26" s="48" t="s">
        <v>52</v>
      </c>
      <c r="D26" s="51">
        <v>1950600</v>
      </c>
      <c r="E26" s="52">
        <v>500000</v>
      </c>
      <c r="F26" s="43">
        <v>20</v>
      </c>
      <c r="G26" s="43">
        <v>9</v>
      </c>
      <c r="H26" s="43">
        <v>9</v>
      </c>
      <c r="I26" s="43">
        <v>3</v>
      </c>
      <c r="J26" s="43">
        <v>5</v>
      </c>
      <c r="K26" s="43">
        <v>5</v>
      </c>
      <c r="L26" s="43">
        <v>2</v>
      </c>
      <c r="M26" s="43">
        <f t="shared" si="0"/>
        <v>53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</row>
    <row r="27" spans="1:79" s="42" customFormat="1" ht="12.75" customHeight="1" x14ac:dyDescent="0.2">
      <c r="A27" s="49" t="s">
        <v>112</v>
      </c>
      <c r="B27" s="50" t="s">
        <v>81</v>
      </c>
      <c r="C27" s="49" t="s">
        <v>53</v>
      </c>
      <c r="D27" s="51">
        <v>25620000</v>
      </c>
      <c r="E27" s="52">
        <v>3000000</v>
      </c>
      <c r="F27" s="43">
        <v>36</v>
      </c>
      <c r="G27" s="43">
        <v>13</v>
      </c>
      <c r="H27" s="43">
        <v>14</v>
      </c>
      <c r="I27" s="43">
        <v>5</v>
      </c>
      <c r="J27" s="43">
        <v>9</v>
      </c>
      <c r="K27" s="43">
        <v>9</v>
      </c>
      <c r="L27" s="43">
        <v>5</v>
      </c>
      <c r="M27" s="43">
        <f t="shared" si="0"/>
        <v>91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</row>
    <row r="28" spans="1:79" s="42" customFormat="1" ht="12.75" customHeight="1" x14ac:dyDescent="0.2">
      <c r="A28" s="49" t="s">
        <v>113</v>
      </c>
      <c r="B28" s="50" t="s">
        <v>82</v>
      </c>
      <c r="C28" s="49" t="s">
        <v>54</v>
      </c>
      <c r="D28" s="51">
        <v>294504</v>
      </c>
      <c r="E28" s="52">
        <v>70000</v>
      </c>
      <c r="F28" s="43">
        <v>20</v>
      </c>
      <c r="G28" s="43">
        <v>10</v>
      </c>
      <c r="H28" s="43">
        <v>8</v>
      </c>
      <c r="I28" s="43">
        <v>4</v>
      </c>
      <c r="J28" s="43">
        <v>5</v>
      </c>
      <c r="K28" s="43">
        <v>6</v>
      </c>
      <c r="L28" s="43">
        <v>2</v>
      </c>
      <c r="M28" s="43">
        <f t="shared" si="0"/>
        <v>55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</row>
    <row r="29" spans="1:79" s="42" customFormat="1" ht="12.75" x14ac:dyDescent="0.2">
      <c r="A29" s="48" t="s">
        <v>114</v>
      </c>
      <c r="B29" s="50" t="s">
        <v>83</v>
      </c>
      <c r="C29" s="48" t="s">
        <v>55</v>
      </c>
      <c r="D29" s="51">
        <v>1163600</v>
      </c>
      <c r="E29" s="52">
        <v>250000</v>
      </c>
      <c r="F29" s="43">
        <v>32</v>
      </c>
      <c r="G29" s="43">
        <v>12</v>
      </c>
      <c r="H29" s="43">
        <v>11</v>
      </c>
      <c r="I29" s="43">
        <v>5</v>
      </c>
      <c r="J29" s="43">
        <v>9</v>
      </c>
      <c r="K29" s="43">
        <v>9</v>
      </c>
      <c r="L29" s="43">
        <v>4</v>
      </c>
      <c r="M29" s="43">
        <f t="shared" si="0"/>
        <v>82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</row>
    <row r="30" spans="1:79" s="42" customFormat="1" ht="12.75" customHeight="1" x14ac:dyDescent="0.2">
      <c r="A30" s="48" t="s">
        <v>115</v>
      </c>
      <c r="B30" s="50" t="s">
        <v>84</v>
      </c>
      <c r="C30" s="48" t="s">
        <v>56</v>
      </c>
      <c r="D30" s="51">
        <v>2716480</v>
      </c>
      <c r="E30" s="52">
        <v>700000</v>
      </c>
      <c r="F30" s="43">
        <v>27</v>
      </c>
      <c r="G30" s="43">
        <v>12</v>
      </c>
      <c r="H30" s="43">
        <v>11</v>
      </c>
      <c r="I30" s="43">
        <v>5</v>
      </c>
      <c r="J30" s="43">
        <v>8</v>
      </c>
      <c r="K30" s="43">
        <v>7</v>
      </c>
      <c r="L30" s="43">
        <v>4</v>
      </c>
      <c r="M30" s="43">
        <f t="shared" si="0"/>
        <v>74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</row>
    <row r="31" spans="1:79" s="42" customFormat="1" ht="12.75" customHeight="1" x14ac:dyDescent="0.2">
      <c r="A31" s="48" t="s">
        <v>116</v>
      </c>
      <c r="B31" s="50" t="s">
        <v>85</v>
      </c>
      <c r="C31" s="48" t="s">
        <v>57</v>
      </c>
      <c r="D31" s="51">
        <v>10700000</v>
      </c>
      <c r="E31" s="52">
        <v>1500000</v>
      </c>
      <c r="F31" s="43">
        <v>32</v>
      </c>
      <c r="G31" s="43">
        <v>12</v>
      </c>
      <c r="H31" s="43">
        <v>13</v>
      </c>
      <c r="I31" s="43">
        <v>3</v>
      </c>
      <c r="J31" s="43">
        <v>7</v>
      </c>
      <c r="K31" s="43">
        <v>7</v>
      </c>
      <c r="L31" s="43">
        <v>4</v>
      </c>
      <c r="M31" s="43">
        <f t="shared" si="0"/>
        <v>78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</row>
    <row r="32" spans="1:79" s="42" customFormat="1" ht="12.75" customHeight="1" x14ac:dyDescent="0.2">
      <c r="A32" s="48" t="s">
        <v>117</v>
      </c>
      <c r="B32" s="50" t="s">
        <v>86</v>
      </c>
      <c r="C32" s="48" t="s">
        <v>58</v>
      </c>
      <c r="D32" s="51">
        <v>3555000</v>
      </c>
      <c r="E32" s="52">
        <v>500000</v>
      </c>
      <c r="F32" s="43">
        <v>28</v>
      </c>
      <c r="G32" s="43">
        <v>12</v>
      </c>
      <c r="H32" s="43">
        <v>11</v>
      </c>
      <c r="I32" s="43">
        <v>3</v>
      </c>
      <c r="J32" s="43">
        <v>7</v>
      </c>
      <c r="K32" s="43">
        <v>7</v>
      </c>
      <c r="L32" s="43">
        <v>4</v>
      </c>
      <c r="M32" s="43">
        <f t="shared" si="0"/>
        <v>72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</row>
    <row r="33" spans="1:79" s="42" customFormat="1" ht="12.75" customHeight="1" x14ac:dyDescent="0.2">
      <c r="A33" s="48" t="s">
        <v>118</v>
      </c>
      <c r="B33" s="50" t="s">
        <v>87</v>
      </c>
      <c r="C33" s="48" t="s">
        <v>59</v>
      </c>
      <c r="D33" s="51">
        <v>13300000</v>
      </c>
      <c r="E33" s="52">
        <v>2500000</v>
      </c>
      <c r="F33" s="43">
        <v>38</v>
      </c>
      <c r="G33" s="43">
        <v>14</v>
      </c>
      <c r="H33" s="43">
        <v>15</v>
      </c>
      <c r="I33" s="43">
        <v>5</v>
      </c>
      <c r="J33" s="43">
        <v>9</v>
      </c>
      <c r="K33" s="43">
        <v>9</v>
      </c>
      <c r="L33" s="43">
        <v>4</v>
      </c>
      <c r="M33" s="43">
        <f t="shared" si="0"/>
        <v>94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</row>
    <row r="34" spans="1:79" s="42" customFormat="1" ht="12.75" x14ac:dyDescent="0.2">
      <c r="A34" s="48" t="s">
        <v>119</v>
      </c>
      <c r="B34" s="50" t="s">
        <v>88</v>
      </c>
      <c r="C34" s="49" t="s">
        <v>60</v>
      </c>
      <c r="D34" s="51">
        <v>56097000</v>
      </c>
      <c r="E34" s="52">
        <v>3000000</v>
      </c>
      <c r="F34" s="43">
        <v>36</v>
      </c>
      <c r="G34" s="43">
        <v>13</v>
      </c>
      <c r="H34" s="43">
        <v>15</v>
      </c>
      <c r="I34" s="43">
        <v>5</v>
      </c>
      <c r="J34" s="43">
        <v>8</v>
      </c>
      <c r="K34" s="43">
        <v>8</v>
      </c>
      <c r="L34" s="43">
        <v>5</v>
      </c>
      <c r="M34" s="43">
        <f t="shared" si="0"/>
        <v>90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</row>
    <row r="35" spans="1:79" s="42" customFormat="1" ht="12.75" customHeight="1" x14ac:dyDescent="0.2">
      <c r="A35" s="49" t="s">
        <v>120</v>
      </c>
      <c r="B35" s="50" t="s">
        <v>89</v>
      </c>
      <c r="C35" s="49" t="s">
        <v>61</v>
      </c>
      <c r="D35" s="51">
        <v>26593000</v>
      </c>
      <c r="E35" s="52">
        <v>4000000</v>
      </c>
      <c r="F35" s="43">
        <v>37</v>
      </c>
      <c r="G35" s="43">
        <v>13</v>
      </c>
      <c r="H35" s="43">
        <v>14</v>
      </c>
      <c r="I35" s="43">
        <v>5</v>
      </c>
      <c r="J35" s="43">
        <v>9</v>
      </c>
      <c r="K35" s="43">
        <v>9</v>
      </c>
      <c r="L35" s="43">
        <v>5</v>
      </c>
      <c r="M35" s="43">
        <f t="shared" si="0"/>
        <v>92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</row>
    <row r="36" spans="1:79" s="42" customFormat="1" ht="12.75" customHeight="1" x14ac:dyDescent="0.2">
      <c r="A36" s="48" t="s">
        <v>121</v>
      </c>
      <c r="B36" s="50" t="s">
        <v>90</v>
      </c>
      <c r="C36" s="23" t="s">
        <v>62</v>
      </c>
      <c r="D36" s="51">
        <v>2939270</v>
      </c>
      <c r="E36" s="52">
        <v>850000</v>
      </c>
      <c r="F36" s="43">
        <v>30</v>
      </c>
      <c r="G36" s="43">
        <v>12</v>
      </c>
      <c r="H36" s="43">
        <v>13</v>
      </c>
      <c r="I36" s="43">
        <v>5</v>
      </c>
      <c r="J36" s="43">
        <v>8</v>
      </c>
      <c r="K36" s="43">
        <v>8</v>
      </c>
      <c r="L36" s="43">
        <v>4</v>
      </c>
      <c r="M36" s="43">
        <f t="shared" si="0"/>
        <v>80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</row>
    <row r="37" spans="1:79" s="42" customFormat="1" ht="12.75" customHeight="1" x14ac:dyDescent="0.2">
      <c r="A37" s="48" t="s">
        <v>122</v>
      </c>
      <c r="B37" s="50" t="s">
        <v>91</v>
      </c>
      <c r="C37" s="23" t="s">
        <v>63</v>
      </c>
      <c r="D37" s="51">
        <v>28200000</v>
      </c>
      <c r="E37" s="52">
        <v>4500000</v>
      </c>
      <c r="F37" s="43">
        <v>36</v>
      </c>
      <c r="G37" s="43">
        <v>12</v>
      </c>
      <c r="H37" s="43">
        <v>13</v>
      </c>
      <c r="I37" s="43">
        <v>5</v>
      </c>
      <c r="J37" s="43">
        <v>8</v>
      </c>
      <c r="K37" s="43">
        <v>8</v>
      </c>
      <c r="L37" s="43">
        <v>4</v>
      </c>
      <c r="M37" s="43">
        <f t="shared" si="0"/>
        <v>86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</row>
    <row r="38" spans="1:79" s="42" customFormat="1" ht="12.75" customHeight="1" x14ac:dyDescent="0.2">
      <c r="A38" s="48" t="s">
        <v>123</v>
      </c>
      <c r="B38" s="50" t="s">
        <v>92</v>
      </c>
      <c r="C38" s="48" t="s">
        <v>64</v>
      </c>
      <c r="D38" s="51">
        <v>4600000</v>
      </c>
      <c r="E38" s="52">
        <v>1000000</v>
      </c>
      <c r="F38" s="43">
        <v>25</v>
      </c>
      <c r="G38" s="43">
        <v>10</v>
      </c>
      <c r="H38" s="43">
        <v>10</v>
      </c>
      <c r="I38" s="43">
        <v>4</v>
      </c>
      <c r="J38" s="43">
        <v>7</v>
      </c>
      <c r="K38" s="43">
        <v>7</v>
      </c>
      <c r="L38" s="43">
        <v>2</v>
      </c>
      <c r="M38" s="43">
        <f t="shared" si="0"/>
        <v>65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</row>
    <row r="39" spans="1:79" s="42" customFormat="1" ht="12.75" customHeight="1" x14ac:dyDescent="0.2">
      <c r="A39" s="48" t="s">
        <v>124</v>
      </c>
      <c r="B39" s="50" t="s">
        <v>93</v>
      </c>
      <c r="C39" s="49" t="s">
        <v>65</v>
      </c>
      <c r="D39" s="51">
        <v>3972000</v>
      </c>
      <c r="E39" s="52">
        <v>1500000</v>
      </c>
      <c r="F39" s="43">
        <v>34</v>
      </c>
      <c r="G39" s="43">
        <v>12</v>
      </c>
      <c r="H39" s="43">
        <v>11</v>
      </c>
      <c r="I39" s="43">
        <v>5</v>
      </c>
      <c r="J39" s="43">
        <v>8</v>
      </c>
      <c r="K39" s="43">
        <v>7</v>
      </c>
      <c r="L39" s="43">
        <v>5</v>
      </c>
      <c r="M39" s="43">
        <f t="shared" si="0"/>
        <v>82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</row>
    <row r="40" spans="1:79" s="42" customFormat="1" ht="12.75" customHeight="1" x14ac:dyDescent="0.2">
      <c r="A40" s="49" t="s">
        <v>125</v>
      </c>
      <c r="B40" s="50" t="s">
        <v>94</v>
      </c>
      <c r="C40" s="49" t="s">
        <v>66</v>
      </c>
      <c r="D40" s="51">
        <v>2861250</v>
      </c>
      <c r="E40" s="52">
        <v>700000</v>
      </c>
      <c r="F40" s="43">
        <v>28</v>
      </c>
      <c r="G40" s="43">
        <v>12</v>
      </c>
      <c r="H40" s="43">
        <v>12</v>
      </c>
      <c r="I40" s="43">
        <v>4</v>
      </c>
      <c r="J40" s="43">
        <v>6</v>
      </c>
      <c r="K40" s="43">
        <v>5</v>
      </c>
      <c r="L40" s="43">
        <v>5</v>
      </c>
      <c r="M40" s="43">
        <f t="shared" si="0"/>
        <v>72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</row>
    <row r="41" spans="1:79" s="42" customFormat="1" ht="12.75" customHeight="1" x14ac:dyDescent="0.2">
      <c r="A41" s="49" t="s">
        <v>126</v>
      </c>
      <c r="B41" s="50" t="s">
        <v>95</v>
      </c>
      <c r="C41" s="49" t="s">
        <v>67</v>
      </c>
      <c r="D41" s="51">
        <v>36987000</v>
      </c>
      <c r="E41" s="52">
        <v>8000000</v>
      </c>
      <c r="F41" s="43">
        <v>36</v>
      </c>
      <c r="G41" s="43">
        <v>13</v>
      </c>
      <c r="H41" s="43">
        <v>14</v>
      </c>
      <c r="I41" s="43">
        <v>3</v>
      </c>
      <c r="J41" s="43">
        <v>4</v>
      </c>
      <c r="K41" s="43">
        <v>7</v>
      </c>
      <c r="L41" s="43">
        <v>5</v>
      </c>
      <c r="M41" s="43">
        <f t="shared" si="0"/>
        <v>82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</row>
    <row r="42" spans="1:79" s="42" customFormat="1" ht="12.75" x14ac:dyDescent="0.2">
      <c r="A42" s="48" t="s">
        <v>127</v>
      </c>
      <c r="B42" s="50" t="s">
        <v>96</v>
      </c>
      <c r="C42" s="49" t="s">
        <v>68</v>
      </c>
      <c r="D42" s="51">
        <v>2690000</v>
      </c>
      <c r="E42" s="52">
        <v>1000000</v>
      </c>
      <c r="F42" s="43">
        <v>28</v>
      </c>
      <c r="G42" s="43">
        <v>12</v>
      </c>
      <c r="H42" s="43">
        <v>11</v>
      </c>
      <c r="I42" s="43">
        <v>3</v>
      </c>
      <c r="J42" s="43">
        <v>6</v>
      </c>
      <c r="K42" s="43">
        <v>7</v>
      </c>
      <c r="L42" s="43">
        <v>4</v>
      </c>
      <c r="M42" s="43">
        <f t="shared" si="0"/>
        <v>71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</row>
    <row r="43" spans="1:79" s="42" customFormat="1" ht="12.75" customHeight="1" x14ac:dyDescent="0.2">
      <c r="A43" s="48" t="s">
        <v>128</v>
      </c>
      <c r="B43" s="50" t="s">
        <v>97</v>
      </c>
      <c r="C43" s="48" t="s">
        <v>69</v>
      </c>
      <c r="D43" s="51">
        <v>2560000</v>
      </c>
      <c r="E43" s="52">
        <v>1450000</v>
      </c>
      <c r="F43" s="43">
        <v>20</v>
      </c>
      <c r="G43" s="43">
        <v>11</v>
      </c>
      <c r="H43" s="43">
        <v>10</v>
      </c>
      <c r="I43" s="43">
        <v>5</v>
      </c>
      <c r="J43" s="43">
        <v>6</v>
      </c>
      <c r="K43" s="43">
        <v>6</v>
      </c>
      <c r="L43" s="43">
        <v>2</v>
      </c>
      <c r="M43" s="43">
        <f t="shared" si="0"/>
        <v>60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</row>
    <row r="44" spans="1:79" s="42" customFormat="1" ht="12.75" customHeight="1" x14ac:dyDescent="0.2">
      <c r="A44" s="48" t="s">
        <v>129</v>
      </c>
      <c r="B44" s="50" t="s">
        <v>98</v>
      </c>
      <c r="C44" s="49" t="s">
        <v>70</v>
      </c>
      <c r="D44" s="51">
        <v>1610000</v>
      </c>
      <c r="E44" s="52">
        <v>500000</v>
      </c>
      <c r="F44" s="43">
        <v>26</v>
      </c>
      <c r="G44" s="43">
        <v>12</v>
      </c>
      <c r="H44" s="43">
        <v>11</v>
      </c>
      <c r="I44" s="43">
        <v>4</v>
      </c>
      <c r="J44" s="43">
        <v>8</v>
      </c>
      <c r="K44" s="43">
        <v>6</v>
      </c>
      <c r="L44" s="43">
        <v>4</v>
      </c>
      <c r="M44" s="43">
        <f t="shared" si="0"/>
        <v>71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</row>
    <row r="45" spans="1:79" ht="12.75" x14ac:dyDescent="0.25">
      <c r="D45" s="47">
        <f>SUM(D17:D44)</f>
        <v>265962204</v>
      </c>
      <c r="E45" s="47">
        <f>SUM(E17:E44)</f>
        <v>42502800</v>
      </c>
    </row>
    <row r="46" spans="1:79" ht="12.75" x14ac:dyDescent="0.25">
      <c r="E46" s="4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4" xr:uid="{83E4205B-FF7E-4FA7-AB44-3D6CC3295CEE}">
      <formula1>40</formula1>
    </dataValidation>
    <dataValidation type="whole" operator="lessThanOrEqual" allowBlank="1" showInputMessage="1" showErrorMessage="1" error="Max. 15 bodů" sqref="G17:H44" xr:uid="{384EB7E1-272B-4B35-9724-4D84113B0D18}">
      <formula1>15</formula1>
    </dataValidation>
    <dataValidation type="whole" operator="lessThanOrEqual" allowBlank="1" showInputMessage="1" showErrorMessage="1" error="Max. 5 bodů" sqref="L17:L44 I17:I44" xr:uid="{14EBC3EA-ABF4-4CC4-9D4A-8E2697232342}">
      <formula1>5</formula1>
    </dataValidation>
    <dataValidation type="whole" operator="lessThanOrEqual" allowBlank="1" showInputMessage="1" showErrorMessage="1" error="Max. 10 bodů" sqref="J17:K44" xr:uid="{78A802C9-D4B4-4F39-AA05-8075F253EC61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89F37-5E17-4197-B008-82AAB4948524}">
  <dimension ref="A1:CA46"/>
  <sheetViews>
    <sheetView workbookViewId="0"/>
  </sheetViews>
  <sheetFormatPr defaultColWidth="9.140625" defaultRowHeight="15" x14ac:dyDescent="0.25"/>
  <cols>
    <col min="1" max="1" width="11.7109375" style="40" customWidth="1"/>
    <col min="2" max="2" width="30" style="40" bestFit="1" customWidth="1"/>
    <col min="3" max="3" width="43.7109375" style="40" customWidth="1"/>
    <col min="4" max="4" width="15.5703125" style="40" customWidth="1"/>
    <col min="5" max="5" width="15" style="40" customWidth="1"/>
    <col min="6" max="6" width="9.7109375" style="40" customWidth="1"/>
    <col min="7" max="13" width="9.28515625" style="40" customWidth="1"/>
    <col min="14" max="16384" width="9.140625" style="40"/>
  </cols>
  <sheetData>
    <row r="1" spans="1:13" ht="38.25" customHeight="1" x14ac:dyDescent="0.25">
      <c r="A1" s="39" t="s">
        <v>39</v>
      </c>
    </row>
    <row r="2" spans="1:13" ht="12.75" x14ac:dyDescent="0.25">
      <c r="A2" s="41" t="s">
        <v>40</v>
      </c>
      <c r="D2" s="41" t="s">
        <v>21</v>
      </c>
    </row>
    <row r="3" spans="1:13" ht="12.75" x14ac:dyDescent="0.25">
      <c r="A3" s="41" t="s">
        <v>36</v>
      </c>
      <c r="D3" s="40" t="s">
        <v>27</v>
      </c>
    </row>
    <row r="4" spans="1:13" ht="12.75" x14ac:dyDescent="0.25">
      <c r="A4" s="41" t="s">
        <v>41</v>
      </c>
      <c r="D4" s="40" t="s">
        <v>26</v>
      </c>
    </row>
    <row r="5" spans="1:13" ht="12.75" x14ac:dyDescent="0.25">
      <c r="A5" s="41" t="s">
        <v>35</v>
      </c>
      <c r="D5" s="40" t="s">
        <v>28</v>
      </c>
    </row>
    <row r="6" spans="1:13" ht="12.75" x14ac:dyDescent="0.25">
      <c r="A6" s="41" t="s">
        <v>42</v>
      </c>
    </row>
    <row r="7" spans="1:13" ht="12.75" x14ac:dyDescent="0.25">
      <c r="A7" s="46" t="s">
        <v>37</v>
      </c>
      <c r="D7" s="41" t="s">
        <v>22</v>
      </c>
    </row>
    <row r="8" spans="1:13" ht="12.75" x14ac:dyDescent="0.25">
      <c r="D8" s="40" t="s">
        <v>29</v>
      </c>
    </row>
    <row r="9" spans="1:13" ht="12.75" x14ac:dyDescent="0.25">
      <c r="D9" s="40" t="s">
        <v>30</v>
      </c>
    </row>
    <row r="10" spans="1:13" ht="12.75" x14ac:dyDescent="0.25">
      <c r="D10" s="40" t="s">
        <v>31</v>
      </c>
    </row>
    <row r="11" spans="1:13" ht="12.75" x14ac:dyDescent="0.25">
      <c r="D11" s="40" t="s">
        <v>32</v>
      </c>
    </row>
    <row r="12" spans="1:13" ht="12.75" x14ac:dyDescent="0.25">
      <c r="D12" s="40" t="s">
        <v>33</v>
      </c>
    </row>
    <row r="13" spans="1:13" ht="12.75" x14ac:dyDescent="0.25">
      <c r="A13" s="41"/>
    </row>
    <row r="14" spans="1:13" ht="26.45" customHeight="1" x14ac:dyDescent="0.25">
      <c r="A14" s="15" t="s">
        <v>0</v>
      </c>
      <c r="B14" s="15" t="s">
        <v>1</v>
      </c>
      <c r="C14" s="15" t="s">
        <v>16</v>
      </c>
      <c r="D14" s="15" t="s">
        <v>13</v>
      </c>
      <c r="E14" s="18" t="s">
        <v>2</v>
      </c>
      <c r="F14" s="15" t="s">
        <v>38</v>
      </c>
      <c r="G14" s="15" t="s">
        <v>14</v>
      </c>
      <c r="H14" s="15" t="s">
        <v>15</v>
      </c>
      <c r="I14" s="15" t="s">
        <v>24</v>
      </c>
      <c r="J14" s="15" t="s">
        <v>25</v>
      </c>
      <c r="K14" s="15" t="s">
        <v>34</v>
      </c>
      <c r="L14" s="15" t="s">
        <v>3</v>
      </c>
      <c r="M14" s="15" t="s">
        <v>4</v>
      </c>
    </row>
    <row r="15" spans="1:13" ht="59.45" customHeight="1" x14ac:dyDescent="0.25">
      <c r="A15" s="17"/>
      <c r="B15" s="17"/>
      <c r="C15" s="17"/>
      <c r="D15" s="17"/>
      <c r="E15" s="19"/>
      <c r="F15" s="16"/>
      <c r="G15" s="16"/>
      <c r="H15" s="16"/>
      <c r="I15" s="16"/>
      <c r="J15" s="16"/>
      <c r="K15" s="16"/>
      <c r="L15" s="16"/>
      <c r="M15" s="16"/>
    </row>
    <row r="16" spans="1:13" ht="28.9" customHeight="1" x14ac:dyDescent="0.25">
      <c r="A16" s="16"/>
      <c r="B16" s="16"/>
      <c r="C16" s="16"/>
      <c r="D16" s="16"/>
      <c r="E16" s="20"/>
      <c r="F16" s="45" t="s">
        <v>23</v>
      </c>
      <c r="G16" s="45" t="s">
        <v>18</v>
      </c>
      <c r="H16" s="45" t="s">
        <v>18</v>
      </c>
      <c r="I16" s="45" t="s">
        <v>19</v>
      </c>
      <c r="J16" s="45" t="s">
        <v>20</v>
      </c>
      <c r="K16" s="45" t="s">
        <v>20</v>
      </c>
      <c r="L16" s="45" t="s">
        <v>19</v>
      </c>
      <c r="M16" s="45"/>
    </row>
    <row r="17" spans="1:79" s="42" customFormat="1" ht="12.75" customHeight="1" x14ac:dyDescent="0.2">
      <c r="A17" s="48" t="s">
        <v>102</v>
      </c>
      <c r="B17" s="50" t="s">
        <v>71</v>
      </c>
      <c r="C17" s="48" t="s">
        <v>43</v>
      </c>
      <c r="D17" s="51">
        <v>8345000</v>
      </c>
      <c r="E17" s="52">
        <v>800000</v>
      </c>
      <c r="F17" s="43"/>
      <c r="G17" s="43"/>
      <c r="H17" s="43"/>
      <c r="I17" s="43"/>
      <c r="J17" s="43"/>
      <c r="K17" s="43"/>
      <c r="L17" s="43"/>
      <c r="M17" s="43">
        <f>SUM(F17:L17)</f>
        <v>0</v>
      </c>
      <c r="N17" s="40" t="s">
        <v>137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</row>
    <row r="18" spans="1:79" s="42" customFormat="1" ht="12.75" customHeight="1" x14ac:dyDescent="0.2">
      <c r="A18" s="48" t="s">
        <v>103</v>
      </c>
      <c r="B18" s="50" t="s">
        <v>72</v>
      </c>
      <c r="C18" s="48" t="s">
        <v>44</v>
      </c>
      <c r="D18" s="51">
        <v>3340000</v>
      </c>
      <c r="E18" s="52">
        <v>1100000</v>
      </c>
      <c r="F18" s="43"/>
      <c r="G18" s="43"/>
      <c r="H18" s="43"/>
      <c r="I18" s="43"/>
      <c r="J18" s="43"/>
      <c r="K18" s="43"/>
      <c r="L18" s="43"/>
      <c r="M18" s="43">
        <f t="shared" ref="M18:M44" si="0">SUM(F18:L18)</f>
        <v>0</v>
      </c>
      <c r="N18" s="40" t="s">
        <v>137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</row>
    <row r="19" spans="1:79" s="42" customFormat="1" ht="12.75" customHeight="1" x14ac:dyDescent="0.2">
      <c r="A19" s="48" t="s">
        <v>104</v>
      </c>
      <c r="B19" s="50" t="s">
        <v>73</v>
      </c>
      <c r="C19" s="22" t="s">
        <v>45</v>
      </c>
      <c r="D19" s="51">
        <v>3595000</v>
      </c>
      <c r="E19" s="52">
        <v>500000</v>
      </c>
      <c r="F19" s="43"/>
      <c r="G19" s="43"/>
      <c r="H19" s="43"/>
      <c r="I19" s="43"/>
      <c r="J19" s="43"/>
      <c r="K19" s="43"/>
      <c r="L19" s="43"/>
      <c r="M19" s="43">
        <f t="shared" si="0"/>
        <v>0</v>
      </c>
      <c r="N19" s="40" t="s">
        <v>137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</row>
    <row r="20" spans="1:79" s="42" customFormat="1" ht="12.75" customHeight="1" x14ac:dyDescent="0.2">
      <c r="A20" s="48" t="s">
        <v>105</v>
      </c>
      <c r="B20" s="50" t="s">
        <v>74</v>
      </c>
      <c r="C20" s="48" t="s">
        <v>46</v>
      </c>
      <c r="D20" s="51">
        <v>919500</v>
      </c>
      <c r="E20" s="52">
        <v>300000</v>
      </c>
      <c r="F20" s="43"/>
      <c r="G20" s="43"/>
      <c r="H20" s="43"/>
      <c r="I20" s="43"/>
      <c r="J20" s="43"/>
      <c r="K20" s="43"/>
      <c r="L20" s="43"/>
      <c r="M20" s="43">
        <f t="shared" si="0"/>
        <v>0</v>
      </c>
      <c r="N20" s="40" t="s">
        <v>137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</row>
    <row r="21" spans="1:79" s="42" customFormat="1" ht="12.75" customHeight="1" x14ac:dyDescent="0.2">
      <c r="A21" s="49" t="s">
        <v>106</v>
      </c>
      <c r="B21" s="50" t="s">
        <v>75</v>
      </c>
      <c r="C21" s="49" t="s">
        <v>47</v>
      </c>
      <c r="D21" s="51">
        <v>767800</v>
      </c>
      <c r="E21" s="52">
        <v>272800</v>
      </c>
      <c r="F21" s="43"/>
      <c r="G21" s="43"/>
      <c r="H21" s="43"/>
      <c r="I21" s="43"/>
      <c r="J21" s="43"/>
      <c r="K21" s="43"/>
      <c r="L21" s="43"/>
      <c r="M21" s="43">
        <f t="shared" si="0"/>
        <v>0</v>
      </c>
      <c r="N21" s="40" t="s">
        <v>137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</row>
    <row r="22" spans="1:79" s="42" customFormat="1" ht="12.75" x14ac:dyDescent="0.2">
      <c r="A22" s="48" t="s">
        <v>107</v>
      </c>
      <c r="B22" s="50" t="s">
        <v>76</v>
      </c>
      <c r="C22" s="48" t="s">
        <v>48</v>
      </c>
      <c r="D22" s="51">
        <v>1655000</v>
      </c>
      <c r="E22" s="52">
        <v>400000</v>
      </c>
      <c r="F22" s="43"/>
      <c r="G22" s="43"/>
      <c r="H22" s="43"/>
      <c r="I22" s="43"/>
      <c r="J22" s="43"/>
      <c r="K22" s="43"/>
      <c r="L22" s="43"/>
      <c r="M22" s="43">
        <f t="shared" si="0"/>
        <v>0</v>
      </c>
      <c r="N22" s="40" t="s">
        <v>137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</row>
    <row r="23" spans="1:79" s="42" customFormat="1" ht="12.75" customHeight="1" x14ac:dyDescent="0.2">
      <c r="A23" s="48" t="s">
        <v>108</v>
      </c>
      <c r="B23" s="50" t="s">
        <v>77</v>
      </c>
      <c r="C23" s="48" t="s">
        <v>49</v>
      </c>
      <c r="D23" s="51">
        <v>10695000</v>
      </c>
      <c r="E23" s="52">
        <v>1260000</v>
      </c>
      <c r="F23" s="43"/>
      <c r="G23" s="43"/>
      <c r="H23" s="43"/>
      <c r="I23" s="43"/>
      <c r="J23" s="43"/>
      <c r="K23" s="43"/>
      <c r="L23" s="43"/>
      <c r="M23" s="43">
        <f t="shared" si="0"/>
        <v>0</v>
      </c>
      <c r="N23" s="40" t="s">
        <v>137</v>
      </c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</row>
    <row r="24" spans="1:79" s="42" customFormat="1" ht="12.75" customHeight="1" x14ac:dyDescent="0.2">
      <c r="A24" s="48" t="s">
        <v>109</v>
      </c>
      <c r="B24" s="50" t="s">
        <v>78</v>
      </c>
      <c r="C24" s="48" t="s">
        <v>50</v>
      </c>
      <c r="D24" s="51">
        <v>4775000</v>
      </c>
      <c r="E24" s="52">
        <v>2000000</v>
      </c>
      <c r="F24" s="43"/>
      <c r="G24" s="43"/>
      <c r="H24" s="43"/>
      <c r="I24" s="43"/>
      <c r="J24" s="43"/>
      <c r="K24" s="43"/>
      <c r="L24" s="43"/>
      <c r="M24" s="43">
        <f t="shared" si="0"/>
        <v>0</v>
      </c>
      <c r="N24" s="40" t="s">
        <v>137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</row>
    <row r="25" spans="1:79" s="42" customFormat="1" ht="12.75" customHeight="1" x14ac:dyDescent="0.2">
      <c r="A25" s="48" t="s">
        <v>110</v>
      </c>
      <c r="B25" s="50" t="s">
        <v>79</v>
      </c>
      <c r="C25" s="48" t="s">
        <v>51</v>
      </c>
      <c r="D25" s="51">
        <v>3460200</v>
      </c>
      <c r="E25" s="52">
        <v>350000</v>
      </c>
      <c r="F25" s="43"/>
      <c r="G25" s="43"/>
      <c r="H25" s="43"/>
      <c r="I25" s="43"/>
      <c r="J25" s="43"/>
      <c r="K25" s="43"/>
      <c r="L25" s="43"/>
      <c r="M25" s="43">
        <f t="shared" si="0"/>
        <v>0</v>
      </c>
      <c r="N25" s="40" t="s">
        <v>137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</row>
    <row r="26" spans="1:79" s="42" customFormat="1" ht="12.75" customHeight="1" x14ac:dyDescent="0.2">
      <c r="A26" s="48" t="s">
        <v>111</v>
      </c>
      <c r="B26" s="50" t="s">
        <v>80</v>
      </c>
      <c r="C26" s="48" t="s">
        <v>52</v>
      </c>
      <c r="D26" s="51">
        <v>1950600</v>
      </c>
      <c r="E26" s="52">
        <v>500000</v>
      </c>
      <c r="F26" s="43"/>
      <c r="G26" s="43"/>
      <c r="H26" s="43"/>
      <c r="I26" s="43"/>
      <c r="J26" s="43"/>
      <c r="K26" s="43"/>
      <c r="L26" s="43"/>
      <c r="M26" s="43">
        <f t="shared" si="0"/>
        <v>0</v>
      </c>
      <c r="N26" s="40" t="s">
        <v>137</v>
      </c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</row>
    <row r="27" spans="1:79" s="42" customFormat="1" ht="12.75" customHeight="1" x14ac:dyDescent="0.2">
      <c r="A27" s="49" t="s">
        <v>112</v>
      </c>
      <c r="B27" s="50" t="s">
        <v>81</v>
      </c>
      <c r="C27" s="49" t="s">
        <v>53</v>
      </c>
      <c r="D27" s="51">
        <v>25620000</v>
      </c>
      <c r="E27" s="52">
        <v>3000000</v>
      </c>
      <c r="F27" s="43"/>
      <c r="G27" s="43"/>
      <c r="H27" s="43"/>
      <c r="I27" s="43"/>
      <c r="J27" s="43"/>
      <c r="K27" s="43"/>
      <c r="L27" s="43"/>
      <c r="M27" s="43">
        <f t="shared" si="0"/>
        <v>0</v>
      </c>
      <c r="N27" s="40" t="s">
        <v>137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</row>
    <row r="28" spans="1:79" s="42" customFormat="1" ht="12.75" customHeight="1" x14ac:dyDescent="0.2">
      <c r="A28" s="49" t="s">
        <v>113</v>
      </c>
      <c r="B28" s="50" t="s">
        <v>82</v>
      </c>
      <c r="C28" s="49" t="s">
        <v>54</v>
      </c>
      <c r="D28" s="51">
        <v>294504</v>
      </c>
      <c r="E28" s="52">
        <v>70000</v>
      </c>
      <c r="F28" s="43"/>
      <c r="G28" s="43"/>
      <c r="H28" s="43"/>
      <c r="I28" s="43"/>
      <c r="J28" s="43"/>
      <c r="K28" s="43"/>
      <c r="L28" s="43"/>
      <c r="M28" s="43">
        <f t="shared" si="0"/>
        <v>0</v>
      </c>
      <c r="N28" s="40" t="s">
        <v>137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</row>
    <row r="29" spans="1:79" s="42" customFormat="1" ht="12.75" x14ac:dyDescent="0.2">
      <c r="A29" s="48" t="s">
        <v>114</v>
      </c>
      <c r="B29" s="50" t="s">
        <v>83</v>
      </c>
      <c r="C29" s="48" t="s">
        <v>55</v>
      </c>
      <c r="D29" s="51">
        <v>1163600</v>
      </c>
      <c r="E29" s="52">
        <v>250000</v>
      </c>
      <c r="F29" s="43"/>
      <c r="G29" s="43"/>
      <c r="H29" s="43"/>
      <c r="I29" s="43"/>
      <c r="J29" s="43"/>
      <c r="K29" s="43"/>
      <c r="L29" s="43"/>
      <c r="M29" s="43">
        <f t="shared" si="0"/>
        <v>0</v>
      </c>
      <c r="N29" s="40" t="s">
        <v>137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</row>
    <row r="30" spans="1:79" s="42" customFormat="1" ht="12.75" customHeight="1" x14ac:dyDescent="0.2">
      <c r="A30" s="48" t="s">
        <v>115</v>
      </c>
      <c r="B30" s="50" t="s">
        <v>84</v>
      </c>
      <c r="C30" s="48" t="s">
        <v>56</v>
      </c>
      <c r="D30" s="51">
        <v>2716480</v>
      </c>
      <c r="E30" s="52">
        <v>700000</v>
      </c>
      <c r="F30" s="43"/>
      <c r="G30" s="43"/>
      <c r="H30" s="43"/>
      <c r="I30" s="43"/>
      <c r="J30" s="43"/>
      <c r="K30" s="43"/>
      <c r="L30" s="43"/>
      <c r="M30" s="43">
        <f t="shared" si="0"/>
        <v>0</v>
      </c>
      <c r="N30" s="40" t="s">
        <v>137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</row>
    <row r="31" spans="1:79" s="42" customFormat="1" ht="12.75" customHeight="1" x14ac:dyDescent="0.2">
      <c r="A31" s="48" t="s">
        <v>116</v>
      </c>
      <c r="B31" s="50" t="s">
        <v>85</v>
      </c>
      <c r="C31" s="48" t="s">
        <v>57</v>
      </c>
      <c r="D31" s="51">
        <v>10700000</v>
      </c>
      <c r="E31" s="52">
        <v>1500000</v>
      </c>
      <c r="F31" s="43"/>
      <c r="G31" s="43"/>
      <c r="H31" s="43"/>
      <c r="I31" s="43"/>
      <c r="J31" s="43"/>
      <c r="K31" s="43"/>
      <c r="L31" s="43"/>
      <c r="M31" s="43">
        <f t="shared" si="0"/>
        <v>0</v>
      </c>
      <c r="N31" s="40" t="s">
        <v>137</v>
      </c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</row>
    <row r="32" spans="1:79" s="42" customFormat="1" ht="12.75" customHeight="1" x14ac:dyDescent="0.2">
      <c r="A32" s="48" t="s">
        <v>117</v>
      </c>
      <c r="B32" s="50" t="s">
        <v>86</v>
      </c>
      <c r="C32" s="48" t="s">
        <v>58</v>
      </c>
      <c r="D32" s="51">
        <v>3555000</v>
      </c>
      <c r="E32" s="52">
        <v>500000</v>
      </c>
      <c r="F32" s="43"/>
      <c r="G32" s="43"/>
      <c r="H32" s="43"/>
      <c r="I32" s="43"/>
      <c r="J32" s="43"/>
      <c r="K32" s="43"/>
      <c r="L32" s="43"/>
      <c r="M32" s="43">
        <f t="shared" si="0"/>
        <v>0</v>
      </c>
      <c r="N32" s="40" t="s">
        <v>137</v>
      </c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</row>
    <row r="33" spans="1:79" s="42" customFormat="1" ht="12.75" customHeight="1" x14ac:dyDescent="0.2">
      <c r="A33" s="48" t="s">
        <v>118</v>
      </c>
      <c r="B33" s="50" t="s">
        <v>87</v>
      </c>
      <c r="C33" s="48" t="s">
        <v>59</v>
      </c>
      <c r="D33" s="51">
        <v>13300000</v>
      </c>
      <c r="E33" s="52">
        <v>2500000</v>
      </c>
      <c r="F33" s="43"/>
      <c r="G33" s="43"/>
      <c r="H33" s="43"/>
      <c r="I33" s="43"/>
      <c r="J33" s="43"/>
      <c r="K33" s="43"/>
      <c r="L33" s="43"/>
      <c r="M33" s="43">
        <f t="shared" si="0"/>
        <v>0</v>
      </c>
      <c r="N33" s="40" t="s">
        <v>137</v>
      </c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</row>
    <row r="34" spans="1:79" s="42" customFormat="1" ht="12.75" x14ac:dyDescent="0.2">
      <c r="A34" s="48" t="s">
        <v>119</v>
      </c>
      <c r="B34" s="50" t="s">
        <v>88</v>
      </c>
      <c r="C34" s="49" t="s">
        <v>60</v>
      </c>
      <c r="D34" s="51">
        <v>56097000</v>
      </c>
      <c r="E34" s="52">
        <v>3000000</v>
      </c>
      <c r="F34" s="43"/>
      <c r="G34" s="43"/>
      <c r="H34" s="43"/>
      <c r="I34" s="43"/>
      <c r="J34" s="43"/>
      <c r="K34" s="43"/>
      <c r="L34" s="43"/>
      <c r="M34" s="43">
        <f t="shared" si="0"/>
        <v>0</v>
      </c>
      <c r="N34" s="40" t="s">
        <v>137</v>
      </c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</row>
    <row r="35" spans="1:79" s="42" customFormat="1" ht="12.75" customHeight="1" x14ac:dyDescent="0.2">
      <c r="A35" s="49" t="s">
        <v>120</v>
      </c>
      <c r="B35" s="50" t="s">
        <v>89</v>
      </c>
      <c r="C35" s="49" t="s">
        <v>61</v>
      </c>
      <c r="D35" s="51">
        <v>26593000</v>
      </c>
      <c r="E35" s="52">
        <v>4000000</v>
      </c>
      <c r="F35" s="43"/>
      <c r="G35" s="43"/>
      <c r="H35" s="43"/>
      <c r="I35" s="43"/>
      <c r="J35" s="43"/>
      <c r="K35" s="43"/>
      <c r="L35" s="43"/>
      <c r="M35" s="43">
        <f t="shared" si="0"/>
        <v>0</v>
      </c>
      <c r="N35" s="40" t="s">
        <v>137</v>
      </c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</row>
    <row r="36" spans="1:79" s="42" customFormat="1" ht="12.75" customHeight="1" x14ac:dyDescent="0.2">
      <c r="A36" s="48" t="s">
        <v>121</v>
      </c>
      <c r="B36" s="50" t="s">
        <v>90</v>
      </c>
      <c r="C36" s="23" t="s">
        <v>62</v>
      </c>
      <c r="D36" s="51">
        <v>2939270</v>
      </c>
      <c r="E36" s="52">
        <v>850000</v>
      </c>
      <c r="F36" s="43"/>
      <c r="G36" s="43"/>
      <c r="H36" s="43"/>
      <c r="I36" s="43"/>
      <c r="J36" s="43"/>
      <c r="K36" s="43"/>
      <c r="L36" s="43"/>
      <c r="M36" s="43">
        <f t="shared" si="0"/>
        <v>0</v>
      </c>
      <c r="N36" s="40" t="s">
        <v>137</v>
      </c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</row>
    <row r="37" spans="1:79" s="42" customFormat="1" ht="12.75" customHeight="1" x14ac:dyDescent="0.2">
      <c r="A37" s="48" t="s">
        <v>122</v>
      </c>
      <c r="B37" s="50" t="s">
        <v>91</v>
      </c>
      <c r="C37" s="23" t="s">
        <v>63</v>
      </c>
      <c r="D37" s="51">
        <v>28200000</v>
      </c>
      <c r="E37" s="52">
        <v>4500000</v>
      </c>
      <c r="F37" s="43"/>
      <c r="G37" s="43"/>
      <c r="H37" s="43"/>
      <c r="I37" s="43"/>
      <c r="J37" s="43"/>
      <c r="K37" s="43"/>
      <c r="L37" s="43"/>
      <c r="M37" s="43">
        <f t="shared" si="0"/>
        <v>0</v>
      </c>
      <c r="N37" s="40" t="s">
        <v>137</v>
      </c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</row>
    <row r="38" spans="1:79" s="42" customFormat="1" ht="12.75" customHeight="1" x14ac:dyDescent="0.2">
      <c r="A38" s="48" t="s">
        <v>123</v>
      </c>
      <c r="B38" s="50" t="s">
        <v>92</v>
      </c>
      <c r="C38" s="48" t="s">
        <v>64</v>
      </c>
      <c r="D38" s="51">
        <v>4600000</v>
      </c>
      <c r="E38" s="52">
        <v>1000000</v>
      </c>
      <c r="F38" s="43"/>
      <c r="G38" s="43"/>
      <c r="H38" s="43"/>
      <c r="I38" s="43"/>
      <c r="J38" s="43"/>
      <c r="K38" s="43"/>
      <c r="L38" s="43"/>
      <c r="M38" s="43">
        <f t="shared" si="0"/>
        <v>0</v>
      </c>
      <c r="N38" s="40" t="s">
        <v>137</v>
      </c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</row>
    <row r="39" spans="1:79" s="42" customFormat="1" ht="12.75" customHeight="1" x14ac:dyDescent="0.2">
      <c r="A39" s="48" t="s">
        <v>124</v>
      </c>
      <c r="B39" s="50" t="s">
        <v>93</v>
      </c>
      <c r="C39" s="49" t="s">
        <v>65</v>
      </c>
      <c r="D39" s="51">
        <v>3972000</v>
      </c>
      <c r="E39" s="52">
        <v>1500000</v>
      </c>
      <c r="F39" s="43"/>
      <c r="G39" s="43"/>
      <c r="H39" s="43"/>
      <c r="I39" s="43"/>
      <c r="J39" s="43"/>
      <c r="K39" s="43"/>
      <c r="L39" s="43"/>
      <c r="M39" s="43">
        <f t="shared" si="0"/>
        <v>0</v>
      </c>
      <c r="N39" s="40" t="s">
        <v>137</v>
      </c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</row>
    <row r="40" spans="1:79" s="42" customFormat="1" ht="12.75" customHeight="1" x14ac:dyDescent="0.2">
      <c r="A40" s="49" t="s">
        <v>125</v>
      </c>
      <c r="B40" s="50" t="s">
        <v>94</v>
      </c>
      <c r="C40" s="49" t="s">
        <v>66</v>
      </c>
      <c r="D40" s="51">
        <v>2861250</v>
      </c>
      <c r="E40" s="52">
        <v>700000</v>
      </c>
      <c r="F40" s="43"/>
      <c r="G40" s="43"/>
      <c r="H40" s="43"/>
      <c r="I40" s="43"/>
      <c r="J40" s="43"/>
      <c r="K40" s="43"/>
      <c r="L40" s="43"/>
      <c r="M40" s="43">
        <f t="shared" si="0"/>
        <v>0</v>
      </c>
      <c r="N40" s="40" t="s">
        <v>137</v>
      </c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</row>
    <row r="41" spans="1:79" s="42" customFormat="1" ht="12.75" customHeight="1" x14ac:dyDescent="0.2">
      <c r="A41" s="49" t="s">
        <v>126</v>
      </c>
      <c r="B41" s="50" t="s">
        <v>95</v>
      </c>
      <c r="C41" s="49" t="s">
        <v>67</v>
      </c>
      <c r="D41" s="51">
        <v>36987000</v>
      </c>
      <c r="E41" s="52">
        <v>8000000</v>
      </c>
      <c r="F41" s="43"/>
      <c r="G41" s="43"/>
      <c r="H41" s="43"/>
      <c r="I41" s="43"/>
      <c r="J41" s="43"/>
      <c r="K41" s="43"/>
      <c r="L41" s="43"/>
      <c r="M41" s="43">
        <f t="shared" si="0"/>
        <v>0</v>
      </c>
      <c r="N41" s="40" t="s">
        <v>137</v>
      </c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</row>
    <row r="42" spans="1:79" s="42" customFormat="1" ht="12.75" x14ac:dyDescent="0.2">
      <c r="A42" s="48" t="s">
        <v>127</v>
      </c>
      <c r="B42" s="50" t="s">
        <v>96</v>
      </c>
      <c r="C42" s="49" t="s">
        <v>68</v>
      </c>
      <c r="D42" s="51">
        <v>2690000</v>
      </c>
      <c r="E42" s="52">
        <v>1000000</v>
      </c>
      <c r="F42" s="43"/>
      <c r="G42" s="43"/>
      <c r="H42" s="43"/>
      <c r="I42" s="43"/>
      <c r="J42" s="43"/>
      <c r="K42" s="43"/>
      <c r="L42" s="43"/>
      <c r="M42" s="43">
        <f t="shared" si="0"/>
        <v>0</v>
      </c>
      <c r="N42" s="40" t="s">
        <v>137</v>
      </c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</row>
    <row r="43" spans="1:79" s="42" customFormat="1" ht="12.75" customHeight="1" x14ac:dyDescent="0.2">
      <c r="A43" s="48" t="s">
        <v>128</v>
      </c>
      <c r="B43" s="50" t="s">
        <v>97</v>
      </c>
      <c r="C43" s="48" t="s">
        <v>69</v>
      </c>
      <c r="D43" s="51">
        <v>2560000</v>
      </c>
      <c r="E43" s="52">
        <v>1450000</v>
      </c>
      <c r="F43" s="43"/>
      <c r="G43" s="43"/>
      <c r="H43" s="43"/>
      <c r="I43" s="43"/>
      <c r="J43" s="43"/>
      <c r="K43" s="43"/>
      <c r="L43" s="43"/>
      <c r="M43" s="43">
        <f t="shared" si="0"/>
        <v>0</v>
      </c>
      <c r="N43" s="40" t="s">
        <v>137</v>
      </c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</row>
    <row r="44" spans="1:79" s="42" customFormat="1" ht="12.75" customHeight="1" x14ac:dyDescent="0.2">
      <c r="A44" s="48" t="s">
        <v>129</v>
      </c>
      <c r="B44" s="50" t="s">
        <v>98</v>
      </c>
      <c r="C44" s="49" t="s">
        <v>70</v>
      </c>
      <c r="D44" s="51">
        <v>1610000</v>
      </c>
      <c r="E44" s="52">
        <v>500000</v>
      </c>
      <c r="F44" s="43"/>
      <c r="G44" s="43"/>
      <c r="H44" s="43"/>
      <c r="I44" s="43"/>
      <c r="J44" s="43"/>
      <c r="K44" s="43"/>
      <c r="L44" s="43"/>
      <c r="M44" s="43">
        <f t="shared" si="0"/>
        <v>0</v>
      </c>
      <c r="N44" s="40" t="s">
        <v>137</v>
      </c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</row>
    <row r="45" spans="1:79" ht="12.75" x14ac:dyDescent="0.25">
      <c r="D45" s="47">
        <f>SUM(D17:D44)</f>
        <v>265962204</v>
      </c>
      <c r="E45" s="47">
        <f>SUM(E17:E44)</f>
        <v>42502800</v>
      </c>
    </row>
    <row r="46" spans="1:79" ht="12.75" x14ac:dyDescent="0.25">
      <c r="E46" s="4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4" xr:uid="{B1034CAA-4D6C-42B0-B831-AF6FE8681FD7}">
      <formula1>40</formula1>
    </dataValidation>
    <dataValidation type="whole" operator="lessThanOrEqual" allowBlank="1" showInputMessage="1" showErrorMessage="1" error="Max. 15 bodů" sqref="G17:H44" xr:uid="{7523E241-BCCF-4FDB-B0A2-413B04CECEC6}">
      <formula1>15</formula1>
    </dataValidation>
    <dataValidation type="whole" operator="lessThanOrEqual" allowBlank="1" showInputMessage="1" showErrorMessage="1" error="Max. 5 bodů" sqref="L17:L44 I17:I44" xr:uid="{154203BB-24C7-4049-A9EA-F9B9BC699E14}">
      <formula1>5</formula1>
    </dataValidation>
    <dataValidation type="whole" operator="lessThanOrEqual" allowBlank="1" showInputMessage="1" showErrorMessage="1" error="Max. 10 bodů" sqref="J17:K44" xr:uid="{AE801B91-2E31-4A6E-A5EA-7BB833DB062F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5DEA-A8BB-458C-9269-9EBF033F71D7}">
  <dimension ref="A1:CA46"/>
  <sheetViews>
    <sheetView workbookViewId="0"/>
  </sheetViews>
  <sheetFormatPr defaultColWidth="9.140625" defaultRowHeight="15" x14ac:dyDescent="0.25"/>
  <cols>
    <col min="1" max="1" width="11.7109375" style="40" customWidth="1"/>
    <col min="2" max="2" width="30" style="40" bestFit="1" customWidth="1"/>
    <col min="3" max="3" width="43.7109375" style="40" customWidth="1"/>
    <col min="4" max="4" width="15.5703125" style="40" customWidth="1"/>
    <col min="5" max="5" width="15" style="40" customWidth="1"/>
    <col min="6" max="6" width="9.7109375" style="40" customWidth="1"/>
    <col min="7" max="13" width="9.28515625" style="40" customWidth="1"/>
    <col min="14" max="16384" width="9.140625" style="40"/>
  </cols>
  <sheetData>
    <row r="1" spans="1:13" ht="38.25" customHeight="1" x14ac:dyDescent="0.25">
      <c r="A1" s="39" t="s">
        <v>39</v>
      </c>
    </row>
    <row r="2" spans="1:13" ht="12.75" x14ac:dyDescent="0.25">
      <c r="A2" s="41" t="s">
        <v>40</v>
      </c>
      <c r="D2" s="41" t="s">
        <v>21</v>
      </c>
    </row>
    <row r="3" spans="1:13" ht="12.75" x14ac:dyDescent="0.25">
      <c r="A3" s="41" t="s">
        <v>36</v>
      </c>
      <c r="D3" s="40" t="s">
        <v>27</v>
      </c>
    </row>
    <row r="4" spans="1:13" ht="12.75" x14ac:dyDescent="0.25">
      <c r="A4" s="41" t="s">
        <v>41</v>
      </c>
      <c r="D4" s="40" t="s">
        <v>26</v>
      </c>
    </row>
    <row r="5" spans="1:13" ht="12.75" x14ac:dyDescent="0.25">
      <c r="A5" s="41" t="s">
        <v>35</v>
      </c>
      <c r="D5" s="40" t="s">
        <v>28</v>
      </c>
    </row>
    <row r="6" spans="1:13" ht="12.75" x14ac:dyDescent="0.25">
      <c r="A6" s="41" t="s">
        <v>42</v>
      </c>
    </row>
    <row r="7" spans="1:13" ht="12.75" x14ac:dyDescent="0.25">
      <c r="A7" s="46" t="s">
        <v>37</v>
      </c>
      <c r="D7" s="41" t="s">
        <v>22</v>
      </c>
    </row>
    <row r="8" spans="1:13" ht="12.75" x14ac:dyDescent="0.25">
      <c r="D8" s="40" t="s">
        <v>29</v>
      </c>
    </row>
    <row r="9" spans="1:13" ht="12.75" x14ac:dyDescent="0.25">
      <c r="D9" s="40" t="s">
        <v>30</v>
      </c>
    </row>
    <row r="10" spans="1:13" ht="12.75" x14ac:dyDescent="0.25">
      <c r="D10" s="40" t="s">
        <v>31</v>
      </c>
    </row>
    <row r="11" spans="1:13" ht="12.75" x14ac:dyDescent="0.25">
      <c r="D11" s="40" t="s">
        <v>32</v>
      </c>
    </row>
    <row r="12" spans="1:13" ht="12.75" x14ac:dyDescent="0.25">
      <c r="D12" s="40" t="s">
        <v>33</v>
      </c>
    </row>
    <row r="13" spans="1:13" ht="12.75" x14ac:dyDescent="0.25">
      <c r="A13" s="41"/>
    </row>
    <row r="14" spans="1:13" ht="26.45" customHeight="1" x14ac:dyDescent="0.25">
      <c r="A14" s="15" t="s">
        <v>0</v>
      </c>
      <c r="B14" s="15" t="s">
        <v>1</v>
      </c>
      <c r="C14" s="15" t="s">
        <v>16</v>
      </c>
      <c r="D14" s="15" t="s">
        <v>13</v>
      </c>
      <c r="E14" s="18" t="s">
        <v>2</v>
      </c>
      <c r="F14" s="15" t="s">
        <v>38</v>
      </c>
      <c r="G14" s="15" t="s">
        <v>14</v>
      </c>
      <c r="H14" s="15" t="s">
        <v>15</v>
      </c>
      <c r="I14" s="15" t="s">
        <v>24</v>
      </c>
      <c r="J14" s="15" t="s">
        <v>25</v>
      </c>
      <c r="K14" s="15" t="s">
        <v>34</v>
      </c>
      <c r="L14" s="15" t="s">
        <v>3</v>
      </c>
      <c r="M14" s="15" t="s">
        <v>4</v>
      </c>
    </row>
    <row r="15" spans="1:13" ht="59.45" customHeight="1" x14ac:dyDescent="0.25">
      <c r="A15" s="17"/>
      <c r="B15" s="17"/>
      <c r="C15" s="17"/>
      <c r="D15" s="17"/>
      <c r="E15" s="19"/>
      <c r="F15" s="16"/>
      <c r="G15" s="16"/>
      <c r="H15" s="16"/>
      <c r="I15" s="16"/>
      <c r="J15" s="16"/>
      <c r="K15" s="16"/>
      <c r="L15" s="16"/>
      <c r="M15" s="16"/>
    </row>
    <row r="16" spans="1:13" ht="28.9" customHeight="1" x14ac:dyDescent="0.25">
      <c r="A16" s="16"/>
      <c r="B16" s="16"/>
      <c r="C16" s="16"/>
      <c r="D16" s="16"/>
      <c r="E16" s="20"/>
      <c r="F16" s="45" t="s">
        <v>23</v>
      </c>
      <c r="G16" s="45" t="s">
        <v>18</v>
      </c>
      <c r="H16" s="45" t="s">
        <v>18</v>
      </c>
      <c r="I16" s="45" t="s">
        <v>19</v>
      </c>
      <c r="J16" s="45" t="s">
        <v>20</v>
      </c>
      <c r="K16" s="45" t="s">
        <v>20</v>
      </c>
      <c r="L16" s="45" t="s">
        <v>19</v>
      </c>
      <c r="M16" s="45"/>
    </row>
    <row r="17" spans="1:79" s="42" customFormat="1" ht="12.75" customHeight="1" x14ac:dyDescent="0.2">
      <c r="A17" s="48" t="s">
        <v>102</v>
      </c>
      <c r="B17" s="50" t="s">
        <v>71</v>
      </c>
      <c r="C17" s="48" t="s">
        <v>43</v>
      </c>
      <c r="D17" s="51">
        <v>8345000</v>
      </c>
      <c r="E17" s="52">
        <v>800000</v>
      </c>
      <c r="F17" s="43">
        <v>22</v>
      </c>
      <c r="G17" s="43">
        <v>12</v>
      </c>
      <c r="H17" s="43">
        <v>11</v>
      </c>
      <c r="I17" s="43">
        <v>5</v>
      </c>
      <c r="J17" s="43">
        <v>7</v>
      </c>
      <c r="K17" s="43">
        <v>8</v>
      </c>
      <c r="L17" s="43">
        <v>4</v>
      </c>
      <c r="M17" s="43">
        <f>SUM(F17:L17)</f>
        <v>69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</row>
    <row r="18" spans="1:79" s="42" customFormat="1" ht="12.75" customHeight="1" x14ac:dyDescent="0.2">
      <c r="A18" s="48" t="s">
        <v>103</v>
      </c>
      <c r="B18" s="50" t="s">
        <v>72</v>
      </c>
      <c r="C18" s="48" t="s">
        <v>44</v>
      </c>
      <c r="D18" s="51">
        <v>3340000</v>
      </c>
      <c r="E18" s="52">
        <v>1100000</v>
      </c>
      <c r="F18" s="43">
        <v>34</v>
      </c>
      <c r="G18" s="43">
        <v>12</v>
      </c>
      <c r="H18" s="43">
        <v>12</v>
      </c>
      <c r="I18" s="43">
        <v>5</v>
      </c>
      <c r="J18" s="43">
        <v>8</v>
      </c>
      <c r="K18" s="43">
        <v>8</v>
      </c>
      <c r="L18" s="43">
        <v>2</v>
      </c>
      <c r="M18" s="43">
        <f t="shared" ref="M18:M44" si="0">SUM(F18:L18)</f>
        <v>81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</row>
    <row r="19" spans="1:79" s="42" customFormat="1" ht="12.75" customHeight="1" x14ac:dyDescent="0.2">
      <c r="A19" s="48" t="s">
        <v>104</v>
      </c>
      <c r="B19" s="50" t="s">
        <v>73</v>
      </c>
      <c r="C19" s="22" t="s">
        <v>45</v>
      </c>
      <c r="D19" s="51">
        <v>3595000</v>
      </c>
      <c r="E19" s="52">
        <v>500000</v>
      </c>
      <c r="F19" s="43">
        <v>21</v>
      </c>
      <c r="G19" s="43">
        <v>11</v>
      </c>
      <c r="H19" s="43">
        <v>10</v>
      </c>
      <c r="I19" s="43">
        <v>4</v>
      </c>
      <c r="J19" s="43">
        <v>7</v>
      </c>
      <c r="K19" s="43">
        <v>7</v>
      </c>
      <c r="L19" s="43">
        <v>4</v>
      </c>
      <c r="M19" s="43">
        <f t="shared" si="0"/>
        <v>64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</row>
    <row r="20" spans="1:79" s="42" customFormat="1" ht="12.75" customHeight="1" x14ac:dyDescent="0.2">
      <c r="A20" s="48" t="s">
        <v>105</v>
      </c>
      <c r="B20" s="50" t="s">
        <v>74</v>
      </c>
      <c r="C20" s="48" t="s">
        <v>46</v>
      </c>
      <c r="D20" s="51">
        <v>919500</v>
      </c>
      <c r="E20" s="52">
        <v>300000</v>
      </c>
      <c r="F20" s="43">
        <v>28</v>
      </c>
      <c r="G20" s="43">
        <v>11</v>
      </c>
      <c r="H20" s="43">
        <v>11</v>
      </c>
      <c r="I20" s="43">
        <v>5</v>
      </c>
      <c r="J20" s="43">
        <v>6</v>
      </c>
      <c r="K20" s="43">
        <v>6</v>
      </c>
      <c r="L20" s="43">
        <v>4</v>
      </c>
      <c r="M20" s="43">
        <f t="shared" si="0"/>
        <v>71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</row>
    <row r="21" spans="1:79" s="42" customFormat="1" ht="12.75" customHeight="1" x14ac:dyDescent="0.2">
      <c r="A21" s="49" t="s">
        <v>106</v>
      </c>
      <c r="B21" s="50" t="s">
        <v>75</v>
      </c>
      <c r="C21" s="49" t="s">
        <v>47</v>
      </c>
      <c r="D21" s="51">
        <v>767800</v>
      </c>
      <c r="E21" s="52">
        <v>272800</v>
      </c>
      <c r="F21" s="43">
        <v>33</v>
      </c>
      <c r="G21" s="43">
        <v>12</v>
      </c>
      <c r="H21" s="43">
        <v>12</v>
      </c>
      <c r="I21" s="43">
        <v>5</v>
      </c>
      <c r="J21" s="43">
        <v>8</v>
      </c>
      <c r="K21" s="43">
        <v>8</v>
      </c>
      <c r="L21" s="43">
        <v>3</v>
      </c>
      <c r="M21" s="43">
        <f t="shared" si="0"/>
        <v>81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</row>
    <row r="22" spans="1:79" s="42" customFormat="1" ht="12.75" x14ac:dyDescent="0.2">
      <c r="A22" s="48" t="s">
        <v>107</v>
      </c>
      <c r="B22" s="50" t="s">
        <v>76</v>
      </c>
      <c r="C22" s="48" t="s">
        <v>48</v>
      </c>
      <c r="D22" s="51">
        <v>1655000</v>
      </c>
      <c r="E22" s="52">
        <v>400000</v>
      </c>
      <c r="F22" s="43">
        <v>33</v>
      </c>
      <c r="G22" s="43">
        <v>11</v>
      </c>
      <c r="H22" s="43">
        <v>11</v>
      </c>
      <c r="I22" s="43">
        <v>5</v>
      </c>
      <c r="J22" s="43">
        <v>8</v>
      </c>
      <c r="K22" s="43">
        <v>8</v>
      </c>
      <c r="L22" s="43">
        <v>5</v>
      </c>
      <c r="M22" s="43">
        <f t="shared" si="0"/>
        <v>81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</row>
    <row r="23" spans="1:79" s="42" customFormat="1" ht="12.75" customHeight="1" x14ac:dyDescent="0.2">
      <c r="A23" s="48" t="s">
        <v>108</v>
      </c>
      <c r="B23" s="50" t="s">
        <v>77</v>
      </c>
      <c r="C23" s="48" t="s">
        <v>49</v>
      </c>
      <c r="D23" s="51">
        <v>10695000</v>
      </c>
      <c r="E23" s="52">
        <v>1260000</v>
      </c>
      <c r="F23" s="43">
        <v>33</v>
      </c>
      <c r="G23" s="43">
        <v>12</v>
      </c>
      <c r="H23" s="43">
        <v>14</v>
      </c>
      <c r="I23" s="43">
        <v>5</v>
      </c>
      <c r="J23" s="43">
        <v>9</v>
      </c>
      <c r="K23" s="43">
        <v>8</v>
      </c>
      <c r="L23" s="43">
        <v>4</v>
      </c>
      <c r="M23" s="43">
        <f t="shared" si="0"/>
        <v>85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</row>
    <row r="24" spans="1:79" s="42" customFormat="1" ht="12.75" customHeight="1" x14ac:dyDescent="0.2">
      <c r="A24" s="48" t="s">
        <v>109</v>
      </c>
      <c r="B24" s="50" t="s">
        <v>78</v>
      </c>
      <c r="C24" s="48" t="s">
        <v>50</v>
      </c>
      <c r="D24" s="51">
        <v>4775000</v>
      </c>
      <c r="E24" s="52">
        <v>2000000</v>
      </c>
      <c r="F24" s="43">
        <v>29</v>
      </c>
      <c r="G24" s="43">
        <v>12</v>
      </c>
      <c r="H24" s="43">
        <v>12</v>
      </c>
      <c r="I24" s="43">
        <v>4</v>
      </c>
      <c r="J24" s="43">
        <v>7</v>
      </c>
      <c r="K24" s="43">
        <v>8</v>
      </c>
      <c r="L24" s="43">
        <v>5</v>
      </c>
      <c r="M24" s="43">
        <f t="shared" si="0"/>
        <v>77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</row>
    <row r="25" spans="1:79" s="42" customFormat="1" ht="12.75" customHeight="1" x14ac:dyDescent="0.2">
      <c r="A25" s="48" t="s">
        <v>110</v>
      </c>
      <c r="B25" s="50" t="s">
        <v>79</v>
      </c>
      <c r="C25" s="48" t="s">
        <v>51</v>
      </c>
      <c r="D25" s="51">
        <v>3460200</v>
      </c>
      <c r="E25" s="52">
        <v>350000</v>
      </c>
      <c r="F25" s="43">
        <v>31</v>
      </c>
      <c r="G25" s="43">
        <v>12</v>
      </c>
      <c r="H25" s="43">
        <v>11</v>
      </c>
      <c r="I25" s="43">
        <v>5</v>
      </c>
      <c r="J25" s="43">
        <v>8</v>
      </c>
      <c r="K25" s="43">
        <v>8</v>
      </c>
      <c r="L25" s="43">
        <v>4</v>
      </c>
      <c r="M25" s="43">
        <f t="shared" si="0"/>
        <v>79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</row>
    <row r="26" spans="1:79" s="42" customFormat="1" ht="12.75" customHeight="1" x14ac:dyDescent="0.2">
      <c r="A26" s="48" t="s">
        <v>111</v>
      </c>
      <c r="B26" s="50" t="s">
        <v>80</v>
      </c>
      <c r="C26" s="48" t="s">
        <v>52</v>
      </c>
      <c r="D26" s="51">
        <v>1950600</v>
      </c>
      <c r="E26" s="52">
        <v>500000</v>
      </c>
      <c r="F26" s="43">
        <v>19</v>
      </c>
      <c r="G26" s="43">
        <v>9</v>
      </c>
      <c r="H26" s="43">
        <v>9</v>
      </c>
      <c r="I26" s="43">
        <v>3</v>
      </c>
      <c r="J26" s="43">
        <v>5</v>
      </c>
      <c r="K26" s="43">
        <v>5</v>
      </c>
      <c r="L26" s="43">
        <v>2</v>
      </c>
      <c r="M26" s="43">
        <f t="shared" si="0"/>
        <v>52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</row>
    <row r="27" spans="1:79" s="42" customFormat="1" ht="12.75" customHeight="1" x14ac:dyDescent="0.2">
      <c r="A27" s="49" t="s">
        <v>112</v>
      </c>
      <c r="B27" s="50" t="s">
        <v>81</v>
      </c>
      <c r="C27" s="49" t="s">
        <v>53</v>
      </c>
      <c r="D27" s="51">
        <v>25620000</v>
      </c>
      <c r="E27" s="52">
        <v>3000000</v>
      </c>
      <c r="F27" s="43">
        <v>37</v>
      </c>
      <c r="G27" s="43">
        <v>14</v>
      </c>
      <c r="H27" s="43">
        <v>14</v>
      </c>
      <c r="I27" s="43">
        <v>5</v>
      </c>
      <c r="J27" s="43">
        <v>9</v>
      </c>
      <c r="K27" s="43">
        <v>9</v>
      </c>
      <c r="L27" s="43">
        <v>5</v>
      </c>
      <c r="M27" s="43">
        <f t="shared" si="0"/>
        <v>93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</row>
    <row r="28" spans="1:79" s="42" customFormat="1" ht="12.75" customHeight="1" x14ac:dyDescent="0.2">
      <c r="A28" s="49" t="s">
        <v>113</v>
      </c>
      <c r="B28" s="50" t="s">
        <v>82</v>
      </c>
      <c r="C28" s="49" t="s">
        <v>54</v>
      </c>
      <c r="D28" s="51">
        <v>294504</v>
      </c>
      <c r="E28" s="52">
        <v>70000</v>
      </c>
      <c r="F28" s="43">
        <v>19</v>
      </c>
      <c r="G28" s="43">
        <v>10</v>
      </c>
      <c r="H28" s="43">
        <v>8</v>
      </c>
      <c r="I28" s="43">
        <v>4</v>
      </c>
      <c r="J28" s="43">
        <v>5</v>
      </c>
      <c r="K28" s="43">
        <v>6</v>
      </c>
      <c r="L28" s="43">
        <v>2</v>
      </c>
      <c r="M28" s="43">
        <f t="shared" si="0"/>
        <v>54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</row>
    <row r="29" spans="1:79" s="42" customFormat="1" ht="12.75" x14ac:dyDescent="0.2">
      <c r="A29" s="48" t="s">
        <v>114</v>
      </c>
      <c r="B29" s="50" t="s">
        <v>83</v>
      </c>
      <c r="C29" s="48" t="s">
        <v>55</v>
      </c>
      <c r="D29" s="51">
        <v>1163600</v>
      </c>
      <c r="E29" s="52">
        <v>250000</v>
      </c>
      <c r="F29" s="43">
        <v>33</v>
      </c>
      <c r="G29" s="43">
        <v>12</v>
      </c>
      <c r="H29" s="43">
        <v>11</v>
      </c>
      <c r="I29" s="43">
        <v>5</v>
      </c>
      <c r="J29" s="43">
        <v>9</v>
      </c>
      <c r="K29" s="43">
        <v>9</v>
      </c>
      <c r="L29" s="43">
        <v>4</v>
      </c>
      <c r="M29" s="43">
        <f t="shared" si="0"/>
        <v>83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</row>
    <row r="30" spans="1:79" s="42" customFormat="1" ht="12.75" customHeight="1" x14ac:dyDescent="0.2">
      <c r="A30" s="48" t="s">
        <v>115</v>
      </c>
      <c r="B30" s="50" t="s">
        <v>84</v>
      </c>
      <c r="C30" s="48" t="s">
        <v>56</v>
      </c>
      <c r="D30" s="51">
        <v>2716480</v>
      </c>
      <c r="E30" s="52">
        <v>700000</v>
      </c>
      <c r="F30" s="43">
        <v>28</v>
      </c>
      <c r="G30" s="43">
        <v>12</v>
      </c>
      <c r="H30" s="43">
        <v>11</v>
      </c>
      <c r="I30" s="43">
        <v>5</v>
      </c>
      <c r="J30" s="43">
        <v>8</v>
      </c>
      <c r="K30" s="43">
        <v>7</v>
      </c>
      <c r="L30" s="43">
        <v>4</v>
      </c>
      <c r="M30" s="43">
        <f t="shared" si="0"/>
        <v>75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</row>
    <row r="31" spans="1:79" s="42" customFormat="1" ht="12.75" customHeight="1" x14ac:dyDescent="0.2">
      <c r="A31" s="48" t="s">
        <v>116</v>
      </c>
      <c r="B31" s="50" t="s">
        <v>85</v>
      </c>
      <c r="C31" s="48" t="s">
        <v>57</v>
      </c>
      <c r="D31" s="51">
        <v>10700000</v>
      </c>
      <c r="E31" s="52">
        <v>1500000</v>
      </c>
      <c r="F31" s="43">
        <v>32</v>
      </c>
      <c r="G31" s="43">
        <v>12</v>
      </c>
      <c r="H31" s="43">
        <v>13</v>
      </c>
      <c r="I31" s="43">
        <v>3</v>
      </c>
      <c r="J31" s="43">
        <v>7</v>
      </c>
      <c r="K31" s="43">
        <v>7</v>
      </c>
      <c r="L31" s="43">
        <v>4</v>
      </c>
      <c r="M31" s="43">
        <f t="shared" si="0"/>
        <v>78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</row>
    <row r="32" spans="1:79" s="42" customFormat="1" ht="12.75" customHeight="1" x14ac:dyDescent="0.2">
      <c r="A32" s="48" t="s">
        <v>117</v>
      </c>
      <c r="B32" s="50" t="s">
        <v>86</v>
      </c>
      <c r="C32" s="48" t="s">
        <v>58</v>
      </c>
      <c r="D32" s="51">
        <v>3555000</v>
      </c>
      <c r="E32" s="52">
        <v>500000</v>
      </c>
      <c r="F32" s="43">
        <v>28</v>
      </c>
      <c r="G32" s="43">
        <v>12</v>
      </c>
      <c r="H32" s="43">
        <v>11</v>
      </c>
      <c r="I32" s="43">
        <v>3</v>
      </c>
      <c r="J32" s="43">
        <v>7</v>
      </c>
      <c r="K32" s="43">
        <v>7</v>
      </c>
      <c r="L32" s="43">
        <v>4</v>
      </c>
      <c r="M32" s="43">
        <f t="shared" si="0"/>
        <v>72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</row>
    <row r="33" spans="1:79" s="42" customFormat="1" ht="12.75" customHeight="1" x14ac:dyDescent="0.2">
      <c r="A33" s="48" t="s">
        <v>118</v>
      </c>
      <c r="B33" s="50" t="s">
        <v>87</v>
      </c>
      <c r="C33" s="48" t="s">
        <v>59</v>
      </c>
      <c r="D33" s="51">
        <v>13300000</v>
      </c>
      <c r="E33" s="52">
        <v>2500000</v>
      </c>
      <c r="F33" s="43">
        <v>36</v>
      </c>
      <c r="G33" s="43">
        <v>13</v>
      </c>
      <c r="H33" s="43">
        <v>14</v>
      </c>
      <c r="I33" s="43">
        <v>5</v>
      </c>
      <c r="J33" s="43">
        <v>9</v>
      </c>
      <c r="K33" s="43">
        <v>9</v>
      </c>
      <c r="L33" s="43">
        <v>4</v>
      </c>
      <c r="M33" s="43">
        <f t="shared" si="0"/>
        <v>90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</row>
    <row r="34" spans="1:79" s="42" customFormat="1" ht="12.75" x14ac:dyDescent="0.2">
      <c r="A34" s="48" t="s">
        <v>119</v>
      </c>
      <c r="B34" s="50" t="s">
        <v>88</v>
      </c>
      <c r="C34" s="49" t="s">
        <v>60</v>
      </c>
      <c r="D34" s="51">
        <v>56097000</v>
      </c>
      <c r="E34" s="52">
        <v>3000000</v>
      </c>
      <c r="F34" s="43">
        <v>36</v>
      </c>
      <c r="G34" s="43">
        <v>12</v>
      </c>
      <c r="H34" s="43">
        <v>14</v>
      </c>
      <c r="I34" s="43">
        <v>5</v>
      </c>
      <c r="J34" s="43">
        <v>8</v>
      </c>
      <c r="K34" s="43">
        <v>8</v>
      </c>
      <c r="L34" s="43">
        <v>5</v>
      </c>
      <c r="M34" s="43">
        <f t="shared" si="0"/>
        <v>88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</row>
    <row r="35" spans="1:79" s="42" customFormat="1" ht="12.75" customHeight="1" x14ac:dyDescent="0.2">
      <c r="A35" s="49" t="s">
        <v>120</v>
      </c>
      <c r="B35" s="50" t="s">
        <v>89</v>
      </c>
      <c r="C35" s="49" t="s">
        <v>61</v>
      </c>
      <c r="D35" s="51">
        <v>26593000</v>
      </c>
      <c r="E35" s="52">
        <v>4000000</v>
      </c>
      <c r="F35" s="43">
        <v>37</v>
      </c>
      <c r="G35" s="43">
        <v>13</v>
      </c>
      <c r="H35" s="43">
        <v>14</v>
      </c>
      <c r="I35" s="43">
        <v>5</v>
      </c>
      <c r="J35" s="43">
        <v>9</v>
      </c>
      <c r="K35" s="43">
        <v>9</v>
      </c>
      <c r="L35" s="43">
        <v>5</v>
      </c>
      <c r="M35" s="43">
        <f t="shared" si="0"/>
        <v>92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</row>
    <row r="36" spans="1:79" s="42" customFormat="1" ht="12.75" customHeight="1" x14ac:dyDescent="0.2">
      <c r="A36" s="48" t="s">
        <v>121</v>
      </c>
      <c r="B36" s="50" t="s">
        <v>90</v>
      </c>
      <c r="C36" s="23" t="s">
        <v>62</v>
      </c>
      <c r="D36" s="51">
        <v>2939270</v>
      </c>
      <c r="E36" s="52">
        <v>850000</v>
      </c>
      <c r="F36" s="43">
        <v>30</v>
      </c>
      <c r="G36" s="43">
        <v>12</v>
      </c>
      <c r="H36" s="43">
        <v>13</v>
      </c>
      <c r="I36" s="43">
        <v>5</v>
      </c>
      <c r="J36" s="43">
        <v>8</v>
      </c>
      <c r="K36" s="43">
        <v>8</v>
      </c>
      <c r="L36" s="43">
        <v>4</v>
      </c>
      <c r="M36" s="43">
        <f t="shared" si="0"/>
        <v>80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</row>
    <row r="37" spans="1:79" s="42" customFormat="1" ht="12.75" customHeight="1" x14ac:dyDescent="0.2">
      <c r="A37" s="48" t="s">
        <v>122</v>
      </c>
      <c r="B37" s="50" t="s">
        <v>91</v>
      </c>
      <c r="C37" s="23" t="s">
        <v>63</v>
      </c>
      <c r="D37" s="51">
        <v>28200000</v>
      </c>
      <c r="E37" s="52">
        <v>4500000</v>
      </c>
      <c r="F37" s="43">
        <v>35</v>
      </c>
      <c r="G37" s="43">
        <v>12</v>
      </c>
      <c r="H37" s="43">
        <v>13</v>
      </c>
      <c r="I37" s="43">
        <v>5</v>
      </c>
      <c r="J37" s="43">
        <v>8</v>
      </c>
      <c r="K37" s="43">
        <v>8</v>
      </c>
      <c r="L37" s="43">
        <v>4</v>
      </c>
      <c r="M37" s="43">
        <f t="shared" si="0"/>
        <v>85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</row>
    <row r="38" spans="1:79" s="42" customFormat="1" ht="12.75" customHeight="1" x14ac:dyDescent="0.2">
      <c r="A38" s="48" t="s">
        <v>123</v>
      </c>
      <c r="B38" s="50" t="s">
        <v>92</v>
      </c>
      <c r="C38" s="48" t="s">
        <v>64</v>
      </c>
      <c r="D38" s="51">
        <v>4600000</v>
      </c>
      <c r="E38" s="52">
        <v>1000000</v>
      </c>
      <c r="F38" s="43">
        <v>23</v>
      </c>
      <c r="G38" s="43">
        <v>10</v>
      </c>
      <c r="H38" s="43">
        <v>10</v>
      </c>
      <c r="I38" s="43">
        <v>4</v>
      </c>
      <c r="J38" s="43">
        <v>7</v>
      </c>
      <c r="K38" s="43">
        <v>7</v>
      </c>
      <c r="L38" s="43">
        <v>2</v>
      </c>
      <c r="M38" s="43">
        <f t="shared" si="0"/>
        <v>63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</row>
    <row r="39" spans="1:79" s="42" customFormat="1" ht="12.75" customHeight="1" x14ac:dyDescent="0.2">
      <c r="A39" s="48" t="s">
        <v>124</v>
      </c>
      <c r="B39" s="50" t="s">
        <v>93</v>
      </c>
      <c r="C39" s="49" t="s">
        <v>65</v>
      </c>
      <c r="D39" s="51">
        <v>3972000</v>
      </c>
      <c r="E39" s="52">
        <v>1500000</v>
      </c>
      <c r="F39" s="43">
        <v>34</v>
      </c>
      <c r="G39" s="43">
        <v>12</v>
      </c>
      <c r="H39" s="43">
        <v>11</v>
      </c>
      <c r="I39" s="43">
        <v>5</v>
      </c>
      <c r="J39" s="43">
        <v>8</v>
      </c>
      <c r="K39" s="43">
        <v>7</v>
      </c>
      <c r="L39" s="43">
        <v>5</v>
      </c>
      <c r="M39" s="43">
        <f t="shared" si="0"/>
        <v>82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</row>
    <row r="40" spans="1:79" s="42" customFormat="1" ht="12.75" customHeight="1" x14ac:dyDescent="0.2">
      <c r="A40" s="49" t="s">
        <v>125</v>
      </c>
      <c r="B40" s="50" t="s">
        <v>94</v>
      </c>
      <c r="C40" s="49" t="s">
        <v>66</v>
      </c>
      <c r="D40" s="51">
        <v>2861250</v>
      </c>
      <c r="E40" s="52">
        <v>700000</v>
      </c>
      <c r="F40" s="43">
        <v>27</v>
      </c>
      <c r="G40" s="43">
        <v>12</v>
      </c>
      <c r="H40" s="43">
        <v>12</v>
      </c>
      <c r="I40" s="43">
        <v>4</v>
      </c>
      <c r="J40" s="43">
        <v>6</v>
      </c>
      <c r="K40" s="43">
        <v>5</v>
      </c>
      <c r="L40" s="43">
        <v>5</v>
      </c>
      <c r="M40" s="43">
        <f t="shared" si="0"/>
        <v>71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</row>
    <row r="41" spans="1:79" s="42" customFormat="1" ht="12.75" customHeight="1" x14ac:dyDescent="0.2">
      <c r="A41" s="49" t="s">
        <v>126</v>
      </c>
      <c r="B41" s="50" t="s">
        <v>95</v>
      </c>
      <c r="C41" s="49" t="s">
        <v>67</v>
      </c>
      <c r="D41" s="51">
        <v>36987000</v>
      </c>
      <c r="E41" s="52">
        <v>8000000</v>
      </c>
      <c r="F41" s="43">
        <v>35</v>
      </c>
      <c r="G41" s="43">
        <v>13</v>
      </c>
      <c r="H41" s="43">
        <v>14</v>
      </c>
      <c r="I41" s="43">
        <v>3</v>
      </c>
      <c r="J41" s="43">
        <v>4</v>
      </c>
      <c r="K41" s="43">
        <v>7</v>
      </c>
      <c r="L41" s="43">
        <v>5</v>
      </c>
      <c r="M41" s="43">
        <f t="shared" si="0"/>
        <v>81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</row>
    <row r="42" spans="1:79" s="42" customFormat="1" ht="12.75" x14ac:dyDescent="0.2">
      <c r="A42" s="48" t="s">
        <v>127</v>
      </c>
      <c r="B42" s="50" t="s">
        <v>96</v>
      </c>
      <c r="C42" s="49" t="s">
        <v>68</v>
      </c>
      <c r="D42" s="51">
        <v>2690000</v>
      </c>
      <c r="E42" s="52">
        <v>1000000</v>
      </c>
      <c r="F42" s="43">
        <v>29</v>
      </c>
      <c r="G42" s="43">
        <v>12</v>
      </c>
      <c r="H42" s="43">
        <v>11</v>
      </c>
      <c r="I42" s="43">
        <v>3</v>
      </c>
      <c r="J42" s="43">
        <v>6</v>
      </c>
      <c r="K42" s="43">
        <v>7</v>
      </c>
      <c r="L42" s="43">
        <v>4</v>
      </c>
      <c r="M42" s="43">
        <f t="shared" si="0"/>
        <v>72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</row>
    <row r="43" spans="1:79" s="42" customFormat="1" ht="12.75" customHeight="1" x14ac:dyDescent="0.2">
      <c r="A43" s="48" t="s">
        <v>128</v>
      </c>
      <c r="B43" s="50" t="s">
        <v>97</v>
      </c>
      <c r="C43" s="48" t="s">
        <v>69</v>
      </c>
      <c r="D43" s="51">
        <v>2560000</v>
      </c>
      <c r="E43" s="52">
        <v>1450000</v>
      </c>
      <c r="F43" s="43">
        <v>19</v>
      </c>
      <c r="G43" s="43">
        <v>11</v>
      </c>
      <c r="H43" s="43">
        <v>10</v>
      </c>
      <c r="I43" s="43">
        <v>5</v>
      </c>
      <c r="J43" s="43">
        <v>6</v>
      </c>
      <c r="K43" s="43">
        <v>6</v>
      </c>
      <c r="L43" s="43">
        <v>2</v>
      </c>
      <c r="M43" s="43">
        <f t="shared" si="0"/>
        <v>59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</row>
    <row r="44" spans="1:79" s="42" customFormat="1" ht="12.75" customHeight="1" x14ac:dyDescent="0.2">
      <c r="A44" s="48" t="s">
        <v>129</v>
      </c>
      <c r="B44" s="50" t="s">
        <v>98</v>
      </c>
      <c r="C44" s="49" t="s">
        <v>70</v>
      </c>
      <c r="D44" s="51">
        <v>1610000</v>
      </c>
      <c r="E44" s="52">
        <v>500000</v>
      </c>
      <c r="F44" s="43">
        <v>26</v>
      </c>
      <c r="G44" s="43">
        <v>12</v>
      </c>
      <c r="H44" s="43">
        <v>11</v>
      </c>
      <c r="I44" s="43">
        <v>4</v>
      </c>
      <c r="J44" s="43">
        <v>8</v>
      </c>
      <c r="K44" s="43">
        <v>6</v>
      </c>
      <c r="L44" s="43">
        <v>4</v>
      </c>
      <c r="M44" s="43">
        <f t="shared" si="0"/>
        <v>71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</row>
    <row r="45" spans="1:79" ht="12.75" x14ac:dyDescent="0.25">
      <c r="D45" s="47">
        <f>SUM(D17:D44)</f>
        <v>265962204</v>
      </c>
      <c r="E45" s="47">
        <f>SUM(E17:E44)</f>
        <v>42502800</v>
      </c>
    </row>
    <row r="46" spans="1:79" ht="12.75" x14ac:dyDescent="0.25">
      <c r="E46" s="4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4" xr:uid="{DDAA3F85-8E23-485A-BCD5-410566585207}">
      <formula1>40</formula1>
    </dataValidation>
    <dataValidation type="whole" operator="lessThanOrEqual" allowBlank="1" showInputMessage="1" showErrorMessage="1" error="Max. 15 bodů" sqref="G17:H44" xr:uid="{01EF7DD4-0629-4357-B892-60B1D7C7E01E}">
      <formula1>15</formula1>
    </dataValidation>
    <dataValidation type="whole" operator="lessThanOrEqual" allowBlank="1" showInputMessage="1" showErrorMessage="1" error="Max. 5 bodů" sqref="L17:L44 I17:I44" xr:uid="{CC216D20-C423-4B9B-8141-DE4384A30DF9}">
      <formula1>5</formula1>
    </dataValidation>
    <dataValidation type="whole" operator="lessThanOrEqual" allowBlank="1" showInputMessage="1" showErrorMessage="1" error="Max. 10 bodů" sqref="J17:K44" xr:uid="{E58EEA69-4D16-4A5C-A0E4-EFD0F379FC1D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E7DF5-F235-4836-853F-B697DC239ADF}">
  <dimension ref="A1:CA46"/>
  <sheetViews>
    <sheetView workbookViewId="0"/>
  </sheetViews>
  <sheetFormatPr defaultColWidth="9.140625" defaultRowHeight="15" x14ac:dyDescent="0.25"/>
  <cols>
    <col min="1" max="1" width="11.7109375" style="40" customWidth="1"/>
    <col min="2" max="2" width="30" style="40" bestFit="1" customWidth="1"/>
    <col min="3" max="3" width="43.7109375" style="40" customWidth="1"/>
    <col min="4" max="4" width="15.5703125" style="40" customWidth="1"/>
    <col min="5" max="5" width="15" style="40" customWidth="1"/>
    <col min="6" max="6" width="9.7109375" style="40" customWidth="1"/>
    <col min="7" max="13" width="9.28515625" style="40" customWidth="1"/>
    <col min="14" max="16384" width="9.140625" style="40"/>
  </cols>
  <sheetData>
    <row r="1" spans="1:13" ht="38.25" customHeight="1" x14ac:dyDescent="0.25">
      <c r="A1" s="39" t="s">
        <v>39</v>
      </c>
    </row>
    <row r="2" spans="1:13" ht="12.75" x14ac:dyDescent="0.25">
      <c r="A2" s="41" t="s">
        <v>40</v>
      </c>
      <c r="D2" s="41" t="s">
        <v>21</v>
      </c>
    </row>
    <row r="3" spans="1:13" ht="12.75" x14ac:dyDescent="0.25">
      <c r="A3" s="41" t="s">
        <v>36</v>
      </c>
      <c r="D3" s="40" t="s">
        <v>27</v>
      </c>
    </row>
    <row r="4" spans="1:13" ht="12.75" x14ac:dyDescent="0.25">
      <c r="A4" s="41" t="s">
        <v>41</v>
      </c>
      <c r="D4" s="40" t="s">
        <v>26</v>
      </c>
    </row>
    <row r="5" spans="1:13" ht="12.75" x14ac:dyDescent="0.25">
      <c r="A5" s="41" t="s">
        <v>35</v>
      </c>
      <c r="D5" s="40" t="s">
        <v>28</v>
      </c>
    </row>
    <row r="6" spans="1:13" ht="12.75" x14ac:dyDescent="0.25">
      <c r="A6" s="41" t="s">
        <v>42</v>
      </c>
    </row>
    <row r="7" spans="1:13" ht="12.75" x14ac:dyDescent="0.25">
      <c r="A7" s="46" t="s">
        <v>37</v>
      </c>
      <c r="D7" s="41" t="s">
        <v>22</v>
      </c>
    </row>
    <row r="8" spans="1:13" ht="12.75" x14ac:dyDescent="0.25">
      <c r="D8" s="40" t="s">
        <v>29</v>
      </c>
    </row>
    <row r="9" spans="1:13" ht="12.75" x14ac:dyDescent="0.25">
      <c r="D9" s="40" t="s">
        <v>30</v>
      </c>
    </row>
    <row r="10" spans="1:13" ht="12.75" x14ac:dyDescent="0.25">
      <c r="D10" s="40" t="s">
        <v>31</v>
      </c>
    </row>
    <row r="11" spans="1:13" ht="12.75" x14ac:dyDescent="0.25">
      <c r="D11" s="40" t="s">
        <v>32</v>
      </c>
    </row>
    <row r="12" spans="1:13" ht="12.75" x14ac:dyDescent="0.25">
      <c r="D12" s="40" t="s">
        <v>33</v>
      </c>
    </row>
    <row r="13" spans="1:13" ht="12.75" x14ac:dyDescent="0.25">
      <c r="A13" s="41"/>
    </row>
    <row r="14" spans="1:13" ht="26.45" customHeight="1" x14ac:dyDescent="0.25">
      <c r="A14" s="15" t="s">
        <v>0</v>
      </c>
      <c r="B14" s="15" t="s">
        <v>1</v>
      </c>
      <c r="C14" s="15" t="s">
        <v>16</v>
      </c>
      <c r="D14" s="15" t="s">
        <v>13</v>
      </c>
      <c r="E14" s="18" t="s">
        <v>2</v>
      </c>
      <c r="F14" s="15" t="s">
        <v>38</v>
      </c>
      <c r="G14" s="15" t="s">
        <v>14</v>
      </c>
      <c r="H14" s="15" t="s">
        <v>15</v>
      </c>
      <c r="I14" s="15" t="s">
        <v>24</v>
      </c>
      <c r="J14" s="15" t="s">
        <v>25</v>
      </c>
      <c r="K14" s="15" t="s">
        <v>34</v>
      </c>
      <c r="L14" s="15" t="s">
        <v>3</v>
      </c>
      <c r="M14" s="15" t="s">
        <v>4</v>
      </c>
    </row>
    <row r="15" spans="1:13" ht="59.45" customHeight="1" x14ac:dyDescent="0.25">
      <c r="A15" s="17"/>
      <c r="B15" s="17"/>
      <c r="C15" s="17"/>
      <c r="D15" s="17"/>
      <c r="E15" s="19"/>
      <c r="F15" s="16"/>
      <c r="G15" s="16"/>
      <c r="H15" s="16"/>
      <c r="I15" s="16"/>
      <c r="J15" s="16"/>
      <c r="K15" s="16"/>
      <c r="L15" s="16"/>
      <c r="M15" s="16"/>
    </row>
    <row r="16" spans="1:13" ht="28.9" customHeight="1" x14ac:dyDescent="0.25">
      <c r="A16" s="16"/>
      <c r="B16" s="16"/>
      <c r="C16" s="16"/>
      <c r="D16" s="16"/>
      <c r="E16" s="20"/>
      <c r="F16" s="45" t="s">
        <v>23</v>
      </c>
      <c r="G16" s="45" t="s">
        <v>18</v>
      </c>
      <c r="H16" s="45" t="s">
        <v>18</v>
      </c>
      <c r="I16" s="45" t="s">
        <v>19</v>
      </c>
      <c r="J16" s="45" t="s">
        <v>20</v>
      </c>
      <c r="K16" s="45" t="s">
        <v>20</v>
      </c>
      <c r="L16" s="45" t="s">
        <v>19</v>
      </c>
      <c r="M16" s="45"/>
    </row>
    <row r="17" spans="1:79" s="42" customFormat="1" ht="12.75" customHeight="1" x14ac:dyDescent="0.2">
      <c r="A17" s="48" t="s">
        <v>102</v>
      </c>
      <c r="B17" s="50" t="s">
        <v>71</v>
      </c>
      <c r="C17" s="48" t="s">
        <v>43</v>
      </c>
      <c r="D17" s="51">
        <v>8345000</v>
      </c>
      <c r="E17" s="52">
        <v>800000</v>
      </c>
      <c r="F17" s="43"/>
      <c r="G17" s="43"/>
      <c r="H17" s="43"/>
      <c r="I17" s="43"/>
      <c r="J17" s="43"/>
      <c r="K17" s="43"/>
      <c r="L17" s="43"/>
      <c r="M17" s="43">
        <f>SUM(F17:L17)</f>
        <v>0</v>
      </c>
      <c r="N17" s="40" t="s">
        <v>137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</row>
    <row r="18" spans="1:79" s="42" customFormat="1" ht="12.75" customHeight="1" x14ac:dyDescent="0.2">
      <c r="A18" s="48" t="s">
        <v>103</v>
      </c>
      <c r="B18" s="50" t="s">
        <v>72</v>
      </c>
      <c r="C18" s="48" t="s">
        <v>44</v>
      </c>
      <c r="D18" s="51">
        <v>3340000</v>
      </c>
      <c r="E18" s="52">
        <v>1100000</v>
      </c>
      <c r="F18" s="43"/>
      <c r="G18" s="43"/>
      <c r="H18" s="43"/>
      <c r="I18" s="43"/>
      <c r="J18" s="43"/>
      <c r="K18" s="43"/>
      <c r="L18" s="43"/>
      <c r="M18" s="43">
        <f t="shared" ref="M18:M44" si="0">SUM(F18:L18)</f>
        <v>0</v>
      </c>
      <c r="N18" s="40" t="s">
        <v>137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</row>
    <row r="19" spans="1:79" s="42" customFormat="1" ht="12.75" customHeight="1" x14ac:dyDescent="0.2">
      <c r="A19" s="48" t="s">
        <v>104</v>
      </c>
      <c r="B19" s="50" t="s">
        <v>73</v>
      </c>
      <c r="C19" s="22" t="s">
        <v>45</v>
      </c>
      <c r="D19" s="51">
        <v>3595000</v>
      </c>
      <c r="E19" s="52">
        <v>500000</v>
      </c>
      <c r="F19" s="43"/>
      <c r="G19" s="43"/>
      <c r="H19" s="43"/>
      <c r="I19" s="43"/>
      <c r="J19" s="43"/>
      <c r="K19" s="43"/>
      <c r="L19" s="43"/>
      <c r="M19" s="43">
        <f t="shared" si="0"/>
        <v>0</v>
      </c>
      <c r="N19" s="40" t="s">
        <v>137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</row>
    <row r="20" spans="1:79" s="42" customFormat="1" ht="12.75" customHeight="1" x14ac:dyDescent="0.2">
      <c r="A20" s="48" t="s">
        <v>105</v>
      </c>
      <c r="B20" s="50" t="s">
        <v>74</v>
      </c>
      <c r="C20" s="48" t="s">
        <v>46</v>
      </c>
      <c r="D20" s="51">
        <v>919500</v>
      </c>
      <c r="E20" s="52">
        <v>300000</v>
      </c>
      <c r="F20" s="43"/>
      <c r="G20" s="43"/>
      <c r="H20" s="43"/>
      <c r="I20" s="43"/>
      <c r="J20" s="43"/>
      <c r="K20" s="43"/>
      <c r="L20" s="43"/>
      <c r="M20" s="43">
        <f t="shared" si="0"/>
        <v>0</v>
      </c>
      <c r="N20" s="40" t="s">
        <v>137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</row>
    <row r="21" spans="1:79" s="42" customFormat="1" ht="12.75" customHeight="1" x14ac:dyDescent="0.2">
      <c r="A21" s="49" t="s">
        <v>106</v>
      </c>
      <c r="B21" s="50" t="s">
        <v>75</v>
      </c>
      <c r="C21" s="49" t="s">
        <v>47</v>
      </c>
      <c r="D21" s="51">
        <v>767800</v>
      </c>
      <c r="E21" s="52">
        <v>272800</v>
      </c>
      <c r="F21" s="43"/>
      <c r="G21" s="43"/>
      <c r="H21" s="43"/>
      <c r="I21" s="43"/>
      <c r="J21" s="43"/>
      <c r="K21" s="43"/>
      <c r="L21" s="43"/>
      <c r="M21" s="43">
        <f t="shared" si="0"/>
        <v>0</v>
      </c>
      <c r="N21" s="40" t="s">
        <v>137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</row>
    <row r="22" spans="1:79" s="42" customFormat="1" ht="12.75" x14ac:dyDescent="0.2">
      <c r="A22" s="48" t="s">
        <v>107</v>
      </c>
      <c r="B22" s="50" t="s">
        <v>76</v>
      </c>
      <c r="C22" s="48" t="s">
        <v>48</v>
      </c>
      <c r="D22" s="51">
        <v>1655000</v>
      </c>
      <c r="E22" s="52">
        <v>400000</v>
      </c>
      <c r="F22" s="43"/>
      <c r="G22" s="43"/>
      <c r="H22" s="43"/>
      <c r="I22" s="43"/>
      <c r="J22" s="43"/>
      <c r="K22" s="43"/>
      <c r="L22" s="43"/>
      <c r="M22" s="43">
        <f t="shared" si="0"/>
        <v>0</v>
      </c>
      <c r="N22" s="40" t="s">
        <v>137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</row>
    <row r="23" spans="1:79" s="42" customFormat="1" ht="12.75" customHeight="1" x14ac:dyDescent="0.2">
      <c r="A23" s="48" t="s">
        <v>108</v>
      </c>
      <c r="B23" s="50" t="s">
        <v>77</v>
      </c>
      <c r="C23" s="48" t="s">
        <v>49</v>
      </c>
      <c r="D23" s="51">
        <v>10695000</v>
      </c>
      <c r="E23" s="52">
        <v>1260000</v>
      </c>
      <c r="F23" s="43"/>
      <c r="G23" s="43"/>
      <c r="H23" s="43"/>
      <c r="I23" s="43"/>
      <c r="J23" s="43"/>
      <c r="K23" s="43"/>
      <c r="L23" s="43"/>
      <c r="M23" s="43">
        <f t="shared" si="0"/>
        <v>0</v>
      </c>
      <c r="N23" s="40" t="s">
        <v>137</v>
      </c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</row>
    <row r="24" spans="1:79" s="42" customFormat="1" ht="12.75" customHeight="1" x14ac:dyDescent="0.2">
      <c r="A24" s="48" t="s">
        <v>109</v>
      </c>
      <c r="B24" s="50" t="s">
        <v>78</v>
      </c>
      <c r="C24" s="48" t="s">
        <v>50</v>
      </c>
      <c r="D24" s="51">
        <v>4775000</v>
      </c>
      <c r="E24" s="52">
        <v>2000000</v>
      </c>
      <c r="F24" s="43"/>
      <c r="G24" s="43"/>
      <c r="H24" s="43"/>
      <c r="I24" s="43"/>
      <c r="J24" s="43"/>
      <c r="K24" s="43"/>
      <c r="L24" s="43"/>
      <c r="M24" s="43">
        <f t="shared" si="0"/>
        <v>0</v>
      </c>
      <c r="N24" s="40" t="s">
        <v>137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</row>
    <row r="25" spans="1:79" s="42" customFormat="1" ht="12.75" customHeight="1" x14ac:dyDescent="0.2">
      <c r="A25" s="48" t="s">
        <v>110</v>
      </c>
      <c r="B25" s="50" t="s">
        <v>79</v>
      </c>
      <c r="C25" s="48" t="s">
        <v>51</v>
      </c>
      <c r="D25" s="51">
        <v>3460200</v>
      </c>
      <c r="E25" s="52">
        <v>350000</v>
      </c>
      <c r="F25" s="43"/>
      <c r="G25" s="43"/>
      <c r="H25" s="43"/>
      <c r="I25" s="43"/>
      <c r="J25" s="43"/>
      <c r="K25" s="43"/>
      <c r="L25" s="43"/>
      <c r="M25" s="43">
        <f t="shared" si="0"/>
        <v>0</v>
      </c>
      <c r="N25" s="40" t="s">
        <v>137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</row>
    <row r="26" spans="1:79" s="42" customFormat="1" ht="12.75" customHeight="1" x14ac:dyDescent="0.2">
      <c r="A26" s="48" t="s">
        <v>111</v>
      </c>
      <c r="B26" s="50" t="s">
        <v>80</v>
      </c>
      <c r="C26" s="48" t="s">
        <v>52</v>
      </c>
      <c r="D26" s="51">
        <v>1950600</v>
      </c>
      <c r="E26" s="52">
        <v>500000</v>
      </c>
      <c r="F26" s="43"/>
      <c r="G26" s="43"/>
      <c r="H26" s="43"/>
      <c r="I26" s="43"/>
      <c r="J26" s="43"/>
      <c r="K26" s="43"/>
      <c r="L26" s="43"/>
      <c r="M26" s="43">
        <f t="shared" si="0"/>
        <v>0</v>
      </c>
      <c r="N26" s="40" t="s">
        <v>137</v>
      </c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</row>
    <row r="27" spans="1:79" s="42" customFormat="1" ht="12.75" customHeight="1" x14ac:dyDescent="0.2">
      <c r="A27" s="49" t="s">
        <v>112</v>
      </c>
      <c r="B27" s="50" t="s">
        <v>81</v>
      </c>
      <c r="C27" s="49" t="s">
        <v>53</v>
      </c>
      <c r="D27" s="51">
        <v>25620000</v>
      </c>
      <c r="E27" s="52">
        <v>3000000</v>
      </c>
      <c r="F27" s="43"/>
      <c r="G27" s="43"/>
      <c r="H27" s="43"/>
      <c r="I27" s="43"/>
      <c r="J27" s="43"/>
      <c r="K27" s="43"/>
      <c r="L27" s="43"/>
      <c r="M27" s="43">
        <f t="shared" si="0"/>
        <v>0</v>
      </c>
      <c r="N27" s="40" t="s">
        <v>137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</row>
    <row r="28" spans="1:79" s="42" customFormat="1" ht="12.75" customHeight="1" x14ac:dyDescent="0.2">
      <c r="A28" s="49" t="s">
        <v>113</v>
      </c>
      <c r="B28" s="50" t="s">
        <v>82</v>
      </c>
      <c r="C28" s="49" t="s">
        <v>54</v>
      </c>
      <c r="D28" s="51">
        <v>294504</v>
      </c>
      <c r="E28" s="52">
        <v>70000</v>
      </c>
      <c r="F28" s="43"/>
      <c r="G28" s="43"/>
      <c r="H28" s="43"/>
      <c r="I28" s="43"/>
      <c r="J28" s="43"/>
      <c r="K28" s="43"/>
      <c r="L28" s="43"/>
      <c r="M28" s="43">
        <f t="shared" si="0"/>
        <v>0</v>
      </c>
      <c r="N28" s="40" t="s">
        <v>137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</row>
    <row r="29" spans="1:79" s="42" customFormat="1" ht="12.75" x14ac:dyDescent="0.2">
      <c r="A29" s="48" t="s">
        <v>114</v>
      </c>
      <c r="B29" s="50" t="s">
        <v>83</v>
      </c>
      <c r="C29" s="48" t="s">
        <v>55</v>
      </c>
      <c r="D29" s="51">
        <v>1163600</v>
      </c>
      <c r="E29" s="52">
        <v>250000</v>
      </c>
      <c r="F29" s="43"/>
      <c r="G29" s="43"/>
      <c r="H29" s="43"/>
      <c r="I29" s="43"/>
      <c r="J29" s="43"/>
      <c r="K29" s="43"/>
      <c r="L29" s="43"/>
      <c r="M29" s="43">
        <f t="shared" si="0"/>
        <v>0</v>
      </c>
      <c r="N29" s="40" t="s">
        <v>137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</row>
    <row r="30" spans="1:79" s="42" customFormat="1" ht="12.75" customHeight="1" x14ac:dyDescent="0.2">
      <c r="A30" s="48" t="s">
        <v>115</v>
      </c>
      <c r="B30" s="50" t="s">
        <v>84</v>
      </c>
      <c r="C30" s="48" t="s">
        <v>56</v>
      </c>
      <c r="D30" s="51">
        <v>2716480</v>
      </c>
      <c r="E30" s="52">
        <v>700000</v>
      </c>
      <c r="F30" s="43"/>
      <c r="G30" s="43"/>
      <c r="H30" s="43"/>
      <c r="I30" s="43"/>
      <c r="J30" s="43"/>
      <c r="K30" s="43"/>
      <c r="L30" s="43"/>
      <c r="M30" s="43">
        <f t="shared" si="0"/>
        <v>0</v>
      </c>
      <c r="N30" s="40" t="s">
        <v>137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</row>
    <row r="31" spans="1:79" s="42" customFormat="1" ht="12.75" customHeight="1" x14ac:dyDescent="0.2">
      <c r="A31" s="48" t="s">
        <v>116</v>
      </c>
      <c r="B31" s="50" t="s">
        <v>85</v>
      </c>
      <c r="C31" s="48" t="s">
        <v>57</v>
      </c>
      <c r="D31" s="51">
        <v>10700000</v>
      </c>
      <c r="E31" s="52">
        <v>1500000</v>
      </c>
      <c r="F31" s="43"/>
      <c r="G31" s="43"/>
      <c r="H31" s="43"/>
      <c r="I31" s="43"/>
      <c r="J31" s="43"/>
      <c r="K31" s="43"/>
      <c r="L31" s="43"/>
      <c r="M31" s="43">
        <f t="shared" si="0"/>
        <v>0</v>
      </c>
      <c r="N31" s="40" t="s">
        <v>137</v>
      </c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</row>
    <row r="32" spans="1:79" s="42" customFormat="1" ht="12.75" customHeight="1" x14ac:dyDescent="0.2">
      <c r="A32" s="48" t="s">
        <v>117</v>
      </c>
      <c r="B32" s="50" t="s">
        <v>86</v>
      </c>
      <c r="C32" s="48" t="s">
        <v>58</v>
      </c>
      <c r="D32" s="51">
        <v>3555000</v>
      </c>
      <c r="E32" s="52">
        <v>500000</v>
      </c>
      <c r="F32" s="43"/>
      <c r="G32" s="43"/>
      <c r="H32" s="43"/>
      <c r="I32" s="43"/>
      <c r="J32" s="43"/>
      <c r="K32" s="43"/>
      <c r="L32" s="43"/>
      <c r="M32" s="43">
        <f t="shared" si="0"/>
        <v>0</v>
      </c>
      <c r="N32" s="40" t="s">
        <v>137</v>
      </c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</row>
    <row r="33" spans="1:79" s="42" customFormat="1" ht="12.75" customHeight="1" x14ac:dyDescent="0.2">
      <c r="A33" s="48" t="s">
        <v>118</v>
      </c>
      <c r="B33" s="50" t="s">
        <v>87</v>
      </c>
      <c r="C33" s="48" t="s">
        <v>59</v>
      </c>
      <c r="D33" s="51">
        <v>13300000</v>
      </c>
      <c r="E33" s="52">
        <v>2500000</v>
      </c>
      <c r="F33" s="43"/>
      <c r="G33" s="43"/>
      <c r="H33" s="43"/>
      <c r="I33" s="43"/>
      <c r="J33" s="43"/>
      <c r="K33" s="43"/>
      <c r="L33" s="43"/>
      <c r="M33" s="43">
        <f t="shared" si="0"/>
        <v>0</v>
      </c>
      <c r="N33" s="40" t="s">
        <v>137</v>
      </c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</row>
    <row r="34" spans="1:79" s="42" customFormat="1" ht="12.75" x14ac:dyDescent="0.2">
      <c r="A34" s="48" t="s">
        <v>119</v>
      </c>
      <c r="B34" s="50" t="s">
        <v>88</v>
      </c>
      <c r="C34" s="49" t="s">
        <v>60</v>
      </c>
      <c r="D34" s="51">
        <v>56097000</v>
      </c>
      <c r="E34" s="52">
        <v>3000000</v>
      </c>
      <c r="F34" s="43"/>
      <c r="G34" s="43"/>
      <c r="H34" s="43"/>
      <c r="I34" s="43"/>
      <c r="J34" s="43"/>
      <c r="K34" s="43"/>
      <c r="L34" s="43"/>
      <c r="M34" s="43">
        <f t="shared" si="0"/>
        <v>0</v>
      </c>
      <c r="N34" s="40" t="s">
        <v>137</v>
      </c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</row>
    <row r="35" spans="1:79" s="42" customFormat="1" ht="12.75" customHeight="1" x14ac:dyDescent="0.2">
      <c r="A35" s="49" t="s">
        <v>120</v>
      </c>
      <c r="B35" s="50" t="s">
        <v>89</v>
      </c>
      <c r="C35" s="49" t="s">
        <v>61</v>
      </c>
      <c r="D35" s="51">
        <v>26593000</v>
      </c>
      <c r="E35" s="52">
        <v>4000000</v>
      </c>
      <c r="F35" s="43"/>
      <c r="G35" s="43"/>
      <c r="H35" s="43"/>
      <c r="I35" s="43"/>
      <c r="J35" s="43"/>
      <c r="K35" s="43"/>
      <c r="L35" s="43"/>
      <c r="M35" s="43">
        <f t="shared" si="0"/>
        <v>0</v>
      </c>
      <c r="N35" s="40" t="s">
        <v>137</v>
      </c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</row>
    <row r="36" spans="1:79" s="42" customFormat="1" ht="12.75" customHeight="1" x14ac:dyDescent="0.2">
      <c r="A36" s="48" t="s">
        <v>121</v>
      </c>
      <c r="B36" s="50" t="s">
        <v>90</v>
      </c>
      <c r="C36" s="23" t="s">
        <v>62</v>
      </c>
      <c r="D36" s="51">
        <v>2939270</v>
      </c>
      <c r="E36" s="52">
        <v>850000</v>
      </c>
      <c r="F36" s="43"/>
      <c r="G36" s="43"/>
      <c r="H36" s="43"/>
      <c r="I36" s="43"/>
      <c r="J36" s="43"/>
      <c r="K36" s="43"/>
      <c r="L36" s="43"/>
      <c r="M36" s="43">
        <f t="shared" si="0"/>
        <v>0</v>
      </c>
      <c r="N36" s="40" t="s">
        <v>137</v>
      </c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</row>
    <row r="37" spans="1:79" s="42" customFormat="1" ht="12.75" customHeight="1" x14ac:dyDescent="0.2">
      <c r="A37" s="48" t="s">
        <v>122</v>
      </c>
      <c r="B37" s="50" t="s">
        <v>91</v>
      </c>
      <c r="C37" s="23" t="s">
        <v>63</v>
      </c>
      <c r="D37" s="51">
        <v>28200000</v>
      </c>
      <c r="E37" s="52">
        <v>4500000</v>
      </c>
      <c r="F37" s="43"/>
      <c r="G37" s="43"/>
      <c r="H37" s="43"/>
      <c r="I37" s="43"/>
      <c r="J37" s="43"/>
      <c r="K37" s="43"/>
      <c r="L37" s="43"/>
      <c r="M37" s="43">
        <f t="shared" si="0"/>
        <v>0</v>
      </c>
      <c r="N37" s="40" t="s">
        <v>137</v>
      </c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</row>
    <row r="38" spans="1:79" s="42" customFormat="1" ht="12.75" customHeight="1" x14ac:dyDescent="0.2">
      <c r="A38" s="48" t="s">
        <v>123</v>
      </c>
      <c r="B38" s="50" t="s">
        <v>92</v>
      </c>
      <c r="C38" s="48" t="s">
        <v>64</v>
      </c>
      <c r="D38" s="51">
        <v>4600000</v>
      </c>
      <c r="E38" s="52">
        <v>1000000</v>
      </c>
      <c r="F38" s="43"/>
      <c r="G38" s="43"/>
      <c r="H38" s="43"/>
      <c r="I38" s="43"/>
      <c r="J38" s="43"/>
      <c r="K38" s="43"/>
      <c r="L38" s="43"/>
      <c r="M38" s="43">
        <f t="shared" si="0"/>
        <v>0</v>
      </c>
      <c r="N38" s="40" t="s">
        <v>137</v>
      </c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</row>
    <row r="39" spans="1:79" s="42" customFormat="1" ht="12.75" customHeight="1" x14ac:dyDescent="0.2">
      <c r="A39" s="48" t="s">
        <v>124</v>
      </c>
      <c r="B39" s="50" t="s">
        <v>93</v>
      </c>
      <c r="C39" s="49" t="s">
        <v>65</v>
      </c>
      <c r="D39" s="51">
        <v>3972000</v>
      </c>
      <c r="E39" s="52">
        <v>1500000</v>
      </c>
      <c r="F39" s="43"/>
      <c r="G39" s="43"/>
      <c r="H39" s="43"/>
      <c r="I39" s="43"/>
      <c r="J39" s="43"/>
      <c r="K39" s="43"/>
      <c r="L39" s="43"/>
      <c r="M39" s="43">
        <f t="shared" si="0"/>
        <v>0</v>
      </c>
      <c r="N39" s="40" t="s">
        <v>137</v>
      </c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</row>
    <row r="40" spans="1:79" s="42" customFormat="1" ht="12.75" customHeight="1" x14ac:dyDescent="0.2">
      <c r="A40" s="49" t="s">
        <v>125</v>
      </c>
      <c r="B40" s="50" t="s">
        <v>94</v>
      </c>
      <c r="C40" s="49" t="s">
        <v>66</v>
      </c>
      <c r="D40" s="51">
        <v>2861250</v>
      </c>
      <c r="E40" s="52">
        <v>700000</v>
      </c>
      <c r="F40" s="43"/>
      <c r="G40" s="43"/>
      <c r="H40" s="43"/>
      <c r="I40" s="43"/>
      <c r="J40" s="43"/>
      <c r="K40" s="43"/>
      <c r="L40" s="43"/>
      <c r="M40" s="43">
        <f t="shared" si="0"/>
        <v>0</v>
      </c>
      <c r="N40" s="40" t="s">
        <v>137</v>
      </c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</row>
    <row r="41" spans="1:79" s="42" customFormat="1" ht="12.75" customHeight="1" x14ac:dyDescent="0.2">
      <c r="A41" s="49" t="s">
        <v>126</v>
      </c>
      <c r="B41" s="50" t="s">
        <v>95</v>
      </c>
      <c r="C41" s="49" t="s">
        <v>67</v>
      </c>
      <c r="D41" s="51">
        <v>36987000</v>
      </c>
      <c r="E41" s="52">
        <v>8000000</v>
      </c>
      <c r="F41" s="43"/>
      <c r="G41" s="43"/>
      <c r="H41" s="43"/>
      <c r="I41" s="43"/>
      <c r="J41" s="43"/>
      <c r="K41" s="43"/>
      <c r="L41" s="43"/>
      <c r="M41" s="43">
        <f t="shared" si="0"/>
        <v>0</v>
      </c>
      <c r="N41" s="40" t="s">
        <v>137</v>
      </c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</row>
    <row r="42" spans="1:79" s="42" customFormat="1" ht="12.75" x14ac:dyDescent="0.2">
      <c r="A42" s="48" t="s">
        <v>127</v>
      </c>
      <c r="B42" s="50" t="s">
        <v>96</v>
      </c>
      <c r="C42" s="49" t="s">
        <v>68</v>
      </c>
      <c r="D42" s="51">
        <v>2690000</v>
      </c>
      <c r="E42" s="52">
        <v>1000000</v>
      </c>
      <c r="F42" s="43"/>
      <c r="G42" s="43"/>
      <c r="H42" s="43"/>
      <c r="I42" s="43"/>
      <c r="J42" s="43"/>
      <c r="K42" s="43"/>
      <c r="L42" s="43"/>
      <c r="M42" s="43">
        <f t="shared" si="0"/>
        <v>0</v>
      </c>
      <c r="N42" s="40" t="s">
        <v>137</v>
      </c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</row>
    <row r="43" spans="1:79" s="42" customFormat="1" ht="12.75" customHeight="1" x14ac:dyDescent="0.2">
      <c r="A43" s="48" t="s">
        <v>128</v>
      </c>
      <c r="B43" s="50" t="s">
        <v>97</v>
      </c>
      <c r="C43" s="48" t="s">
        <v>69</v>
      </c>
      <c r="D43" s="51">
        <v>2560000</v>
      </c>
      <c r="E43" s="52">
        <v>1450000</v>
      </c>
      <c r="F43" s="43"/>
      <c r="G43" s="43"/>
      <c r="H43" s="43"/>
      <c r="I43" s="43"/>
      <c r="J43" s="43"/>
      <c r="K43" s="43"/>
      <c r="L43" s="43"/>
      <c r="M43" s="43">
        <f t="shared" si="0"/>
        <v>0</v>
      </c>
      <c r="N43" s="40" t="s">
        <v>137</v>
      </c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</row>
    <row r="44" spans="1:79" s="42" customFormat="1" ht="12.75" customHeight="1" x14ac:dyDescent="0.2">
      <c r="A44" s="48" t="s">
        <v>129</v>
      </c>
      <c r="B44" s="50" t="s">
        <v>98</v>
      </c>
      <c r="C44" s="49" t="s">
        <v>70</v>
      </c>
      <c r="D44" s="51">
        <v>1610000</v>
      </c>
      <c r="E44" s="52">
        <v>500000</v>
      </c>
      <c r="F44" s="43"/>
      <c r="G44" s="43"/>
      <c r="H44" s="43"/>
      <c r="I44" s="43"/>
      <c r="J44" s="43"/>
      <c r="K44" s="43"/>
      <c r="L44" s="43"/>
      <c r="M44" s="43">
        <f t="shared" si="0"/>
        <v>0</v>
      </c>
      <c r="N44" s="40" t="s">
        <v>137</v>
      </c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</row>
    <row r="45" spans="1:79" ht="12.75" x14ac:dyDescent="0.25">
      <c r="D45" s="47">
        <f>SUM(D17:D44)</f>
        <v>265962204</v>
      </c>
      <c r="E45" s="47">
        <f>SUM(E17:E44)</f>
        <v>42502800</v>
      </c>
    </row>
    <row r="46" spans="1:79" ht="12.75" x14ac:dyDescent="0.25">
      <c r="E46" s="4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4" xr:uid="{2304A4DA-4BC4-487D-9013-26C6FD88DEE6}">
      <formula1>40</formula1>
    </dataValidation>
    <dataValidation type="whole" operator="lessThanOrEqual" allowBlank="1" showInputMessage="1" showErrorMessage="1" error="Max. 15 bodů" sqref="G17:H44" xr:uid="{225B0E45-F6CC-4D09-8D81-06F5739308D0}">
      <formula1>15</formula1>
    </dataValidation>
    <dataValidation type="whole" operator="lessThanOrEqual" allowBlank="1" showInputMessage="1" showErrorMessage="1" error="Max. 5 bodů" sqref="L17:L44 I17:I44" xr:uid="{2BA15EFD-CB05-4087-A980-93CAE84636B8}">
      <formula1>5</formula1>
    </dataValidation>
    <dataValidation type="whole" operator="lessThanOrEqual" allowBlank="1" showInputMessage="1" showErrorMessage="1" error="Max. 10 bodů" sqref="J17:K44" xr:uid="{4A4C4FBE-2C80-40FC-BCCE-8590DF6849B7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37E58-ED8B-4F2B-A5C7-520B07101A16}">
  <dimension ref="A1:CA46"/>
  <sheetViews>
    <sheetView workbookViewId="0"/>
  </sheetViews>
  <sheetFormatPr defaultColWidth="9.140625" defaultRowHeight="15" x14ac:dyDescent="0.25"/>
  <cols>
    <col min="1" max="1" width="11.7109375" style="40" customWidth="1"/>
    <col min="2" max="2" width="30" style="40" bestFit="1" customWidth="1"/>
    <col min="3" max="3" width="43.7109375" style="40" customWidth="1"/>
    <col min="4" max="4" width="15.5703125" style="40" customWidth="1"/>
    <col min="5" max="5" width="15" style="40" customWidth="1"/>
    <col min="6" max="6" width="9.7109375" style="40" customWidth="1"/>
    <col min="7" max="13" width="9.28515625" style="40" customWidth="1"/>
    <col min="14" max="16384" width="9.140625" style="40"/>
  </cols>
  <sheetData>
    <row r="1" spans="1:13" ht="38.25" customHeight="1" x14ac:dyDescent="0.25">
      <c r="A1" s="39" t="s">
        <v>39</v>
      </c>
    </row>
    <row r="2" spans="1:13" ht="12.75" x14ac:dyDescent="0.25">
      <c r="A2" s="41" t="s">
        <v>40</v>
      </c>
      <c r="D2" s="41" t="s">
        <v>21</v>
      </c>
    </row>
    <row r="3" spans="1:13" ht="12.75" x14ac:dyDescent="0.25">
      <c r="A3" s="41" t="s">
        <v>36</v>
      </c>
      <c r="D3" s="40" t="s">
        <v>27</v>
      </c>
    </row>
    <row r="4" spans="1:13" ht="12.75" x14ac:dyDescent="0.25">
      <c r="A4" s="41" t="s">
        <v>41</v>
      </c>
      <c r="D4" s="40" t="s">
        <v>26</v>
      </c>
    </row>
    <row r="5" spans="1:13" ht="12.75" x14ac:dyDescent="0.25">
      <c r="A5" s="41" t="s">
        <v>35</v>
      </c>
      <c r="D5" s="40" t="s">
        <v>28</v>
      </c>
    </row>
    <row r="6" spans="1:13" ht="12.75" x14ac:dyDescent="0.25">
      <c r="A6" s="41" t="s">
        <v>42</v>
      </c>
    </row>
    <row r="7" spans="1:13" ht="12.75" x14ac:dyDescent="0.25">
      <c r="A7" s="46" t="s">
        <v>37</v>
      </c>
      <c r="D7" s="41" t="s">
        <v>22</v>
      </c>
    </row>
    <row r="8" spans="1:13" ht="12.75" x14ac:dyDescent="0.25">
      <c r="D8" s="40" t="s">
        <v>29</v>
      </c>
    </row>
    <row r="9" spans="1:13" ht="12.75" x14ac:dyDescent="0.25">
      <c r="D9" s="40" t="s">
        <v>30</v>
      </c>
    </row>
    <row r="10" spans="1:13" ht="12.75" x14ac:dyDescent="0.25">
      <c r="D10" s="40" t="s">
        <v>31</v>
      </c>
    </row>
    <row r="11" spans="1:13" ht="12.75" x14ac:dyDescent="0.25">
      <c r="D11" s="40" t="s">
        <v>32</v>
      </c>
    </row>
    <row r="12" spans="1:13" ht="12.75" x14ac:dyDescent="0.25">
      <c r="D12" s="40" t="s">
        <v>33</v>
      </c>
    </row>
    <row r="13" spans="1:13" ht="12.75" x14ac:dyDescent="0.25">
      <c r="A13" s="41"/>
    </row>
    <row r="14" spans="1:13" ht="26.45" customHeight="1" x14ac:dyDescent="0.25">
      <c r="A14" s="15" t="s">
        <v>0</v>
      </c>
      <c r="B14" s="15" t="s">
        <v>1</v>
      </c>
      <c r="C14" s="15" t="s">
        <v>16</v>
      </c>
      <c r="D14" s="15" t="s">
        <v>13</v>
      </c>
      <c r="E14" s="18" t="s">
        <v>2</v>
      </c>
      <c r="F14" s="15" t="s">
        <v>38</v>
      </c>
      <c r="G14" s="15" t="s">
        <v>14</v>
      </c>
      <c r="H14" s="15" t="s">
        <v>15</v>
      </c>
      <c r="I14" s="15" t="s">
        <v>24</v>
      </c>
      <c r="J14" s="15" t="s">
        <v>25</v>
      </c>
      <c r="K14" s="15" t="s">
        <v>34</v>
      </c>
      <c r="L14" s="15" t="s">
        <v>3</v>
      </c>
      <c r="M14" s="15" t="s">
        <v>4</v>
      </c>
    </row>
    <row r="15" spans="1:13" ht="59.45" customHeight="1" x14ac:dyDescent="0.25">
      <c r="A15" s="17"/>
      <c r="B15" s="17"/>
      <c r="C15" s="17"/>
      <c r="D15" s="17"/>
      <c r="E15" s="19"/>
      <c r="F15" s="16"/>
      <c r="G15" s="16"/>
      <c r="H15" s="16"/>
      <c r="I15" s="16"/>
      <c r="J15" s="16"/>
      <c r="K15" s="16"/>
      <c r="L15" s="16"/>
      <c r="M15" s="16"/>
    </row>
    <row r="16" spans="1:13" ht="28.9" customHeight="1" x14ac:dyDescent="0.25">
      <c r="A16" s="16"/>
      <c r="B16" s="16"/>
      <c r="C16" s="16"/>
      <c r="D16" s="16"/>
      <c r="E16" s="20"/>
      <c r="F16" s="45" t="s">
        <v>23</v>
      </c>
      <c r="G16" s="45" t="s">
        <v>18</v>
      </c>
      <c r="H16" s="45" t="s">
        <v>18</v>
      </c>
      <c r="I16" s="45" t="s">
        <v>19</v>
      </c>
      <c r="J16" s="45" t="s">
        <v>20</v>
      </c>
      <c r="K16" s="45" t="s">
        <v>20</v>
      </c>
      <c r="L16" s="45" t="s">
        <v>19</v>
      </c>
      <c r="M16" s="45"/>
    </row>
    <row r="17" spans="1:79" s="42" customFormat="1" ht="12.75" customHeight="1" x14ac:dyDescent="0.2">
      <c r="A17" s="48" t="s">
        <v>102</v>
      </c>
      <c r="B17" s="50" t="s">
        <v>71</v>
      </c>
      <c r="C17" s="48" t="s">
        <v>43</v>
      </c>
      <c r="D17" s="51">
        <v>8345000</v>
      </c>
      <c r="E17" s="52">
        <v>800000</v>
      </c>
      <c r="F17" s="43">
        <v>20</v>
      </c>
      <c r="G17" s="43">
        <v>11</v>
      </c>
      <c r="H17" s="43">
        <v>8</v>
      </c>
      <c r="I17" s="43">
        <v>5</v>
      </c>
      <c r="J17" s="43">
        <v>6</v>
      </c>
      <c r="K17" s="43">
        <v>7</v>
      </c>
      <c r="L17" s="43">
        <v>4</v>
      </c>
      <c r="M17" s="43">
        <f>SUM(F17:L17)</f>
        <v>61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</row>
    <row r="18" spans="1:79" s="42" customFormat="1" ht="12.75" customHeight="1" x14ac:dyDescent="0.2">
      <c r="A18" s="48" t="s">
        <v>103</v>
      </c>
      <c r="B18" s="50" t="s">
        <v>72</v>
      </c>
      <c r="C18" s="48" t="s">
        <v>44</v>
      </c>
      <c r="D18" s="51">
        <v>3340000</v>
      </c>
      <c r="E18" s="52">
        <v>1100000</v>
      </c>
      <c r="F18" s="43">
        <v>33</v>
      </c>
      <c r="G18" s="43">
        <v>13</v>
      </c>
      <c r="H18" s="43">
        <v>10</v>
      </c>
      <c r="I18" s="43">
        <v>5</v>
      </c>
      <c r="J18" s="43">
        <v>8</v>
      </c>
      <c r="K18" s="43">
        <v>8</v>
      </c>
      <c r="L18" s="43">
        <v>2</v>
      </c>
      <c r="M18" s="43">
        <f t="shared" ref="M18:M44" si="0">SUM(F18:L18)</f>
        <v>79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</row>
    <row r="19" spans="1:79" s="42" customFormat="1" ht="12.75" customHeight="1" x14ac:dyDescent="0.2">
      <c r="A19" s="48" t="s">
        <v>104</v>
      </c>
      <c r="B19" s="50" t="s">
        <v>73</v>
      </c>
      <c r="C19" s="22" t="s">
        <v>45</v>
      </c>
      <c r="D19" s="51">
        <v>3595000</v>
      </c>
      <c r="E19" s="52">
        <v>500000</v>
      </c>
      <c r="F19" s="43">
        <v>22</v>
      </c>
      <c r="G19" s="43">
        <v>11</v>
      </c>
      <c r="H19" s="43">
        <v>8</v>
      </c>
      <c r="I19" s="43">
        <v>4</v>
      </c>
      <c r="J19" s="43">
        <v>7</v>
      </c>
      <c r="K19" s="43">
        <v>7</v>
      </c>
      <c r="L19" s="43">
        <v>4</v>
      </c>
      <c r="M19" s="43">
        <f t="shared" si="0"/>
        <v>63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</row>
    <row r="20" spans="1:79" s="42" customFormat="1" ht="12.75" customHeight="1" x14ac:dyDescent="0.2">
      <c r="A20" s="48" t="s">
        <v>105</v>
      </c>
      <c r="B20" s="50" t="s">
        <v>74</v>
      </c>
      <c r="C20" s="48" t="s">
        <v>46</v>
      </c>
      <c r="D20" s="51">
        <v>919500</v>
      </c>
      <c r="E20" s="52">
        <v>300000</v>
      </c>
      <c r="F20" s="43">
        <v>24</v>
      </c>
      <c r="G20" s="43">
        <v>11</v>
      </c>
      <c r="H20" s="43">
        <v>15</v>
      </c>
      <c r="I20" s="43">
        <v>5</v>
      </c>
      <c r="J20" s="43">
        <v>6</v>
      </c>
      <c r="K20" s="43">
        <v>6</v>
      </c>
      <c r="L20" s="43">
        <v>4</v>
      </c>
      <c r="M20" s="43">
        <f t="shared" si="0"/>
        <v>71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</row>
    <row r="21" spans="1:79" s="42" customFormat="1" ht="12.75" customHeight="1" x14ac:dyDescent="0.2">
      <c r="A21" s="49" t="s">
        <v>106</v>
      </c>
      <c r="B21" s="50" t="s">
        <v>75</v>
      </c>
      <c r="C21" s="49" t="s">
        <v>47</v>
      </c>
      <c r="D21" s="51">
        <v>767800</v>
      </c>
      <c r="E21" s="52">
        <v>272800</v>
      </c>
      <c r="F21" s="43">
        <v>38</v>
      </c>
      <c r="G21" s="43">
        <v>12</v>
      </c>
      <c r="H21" s="43">
        <v>12</v>
      </c>
      <c r="I21" s="43">
        <v>5</v>
      </c>
      <c r="J21" s="43">
        <v>9</v>
      </c>
      <c r="K21" s="43">
        <v>8</v>
      </c>
      <c r="L21" s="43">
        <v>3</v>
      </c>
      <c r="M21" s="43">
        <f t="shared" si="0"/>
        <v>87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</row>
    <row r="22" spans="1:79" s="42" customFormat="1" ht="12.75" x14ac:dyDescent="0.2">
      <c r="A22" s="48" t="s">
        <v>107</v>
      </c>
      <c r="B22" s="50" t="s">
        <v>76</v>
      </c>
      <c r="C22" s="48" t="s">
        <v>48</v>
      </c>
      <c r="D22" s="51">
        <v>1655000</v>
      </c>
      <c r="E22" s="52">
        <v>400000</v>
      </c>
      <c r="F22" s="43">
        <v>30</v>
      </c>
      <c r="G22" s="43">
        <v>11</v>
      </c>
      <c r="H22" s="43">
        <v>11</v>
      </c>
      <c r="I22" s="43">
        <v>5</v>
      </c>
      <c r="J22" s="43">
        <v>8</v>
      </c>
      <c r="K22" s="43">
        <v>8</v>
      </c>
      <c r="L22" s="43">
        <v>5</v>
      </c>
      <c r="M22" s="43">
        <f t="shared" si="0"/>
        <v>78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</row>
    <row r="23" spans="1:79" s="42" customFormat="1" ht="12.75" customHeight="1" x14ac:dyDescent="0.2">
      <c r="A23" s="48" t="s">
        <v>108</v>
      </c>
      <c r="B23" s="50" t="s">
        <v>77</v>
      </c>
      <c r="C23" s="48" t="s">
        <v>49</v>
      </c>
      <c r="D23" s="51">
        <v>10695000</v>
      </c>
      <c r="E23" s="52">
        <v>1260000</v>
      </c>
      <c r="F23" s="43">
        <v>34</v>
      </c>
      <c r="G23" s="43">
        <v>12</v>
      </c>
      <c r="H23" s="43">
        <v>13</v>
      </c>
      <c r="I23" s="43">
        <v>5</v>
      </c>
      <c r="J23" s="43">
        <v>9</v>
      </c>
      <c r="K23" s="43">
        <v>8</v>
      </c>
      <c r="L23" s="43">
        <v>4</v>
      </c>
      <c r="M23" s="43">
        <f t="shared" si="0"/>
        <v>85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</row>
    <row r="24" spans="1:79" s="42" customFormat="1" ht="12.75" customHeight="1" x14ac:dyDescent="0.2">
      <c r="A24" s="48" t="s">
        <v>109</v>
      </c>
      <c r="B24" s="50" t="s">
        <v>78</v>
      </c>
      <c r="C24" s="48" t="s">
        <v>50</v>
      </c>
      <c r="D24" s="51">
        <v>4775000</v>
      </c>
      <c r="E24" s="52">
        <v>2000000</v>
      </c>
      <c r="F24" s="43">
        <v>30</v>
      </c>
      <c r="G24" s="43">
        <v>12</v>
      </c>
      <c r="H24" s="43">
        <v>14</v>
      </c>
      <c r="I24" s="43">
        <v>4</v>
      </c>
      <c r="J24" s="43">
        <v>7</v>
      </c>
      <c r="K24" s="43">
        <v>8</v>
      </c>
      <c r="L24" s="43">
        <v>5</v>
      </c>
      <c r="M24" s="43">
        <f t="shared" si="0"/>
        <v>80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</row>
    <row r="25" spans="1:79" s="42" customFormat="1" ht="12.75" customHeight="1" x14ac:dyDescent="0.2">
      <c r="A25" s="48" t="s">
        <v>110</v>
      </c>
      <c r="B25" s="50" t="s">
        <v>79</v>
      </c>
      <c r="C25" s="48" t="s">
        <v>51</v>
      </c>
      <c r="D25" s="51">
        <v>3460200</v>
      </c>
      <c r="E25" s="52">
        <v>350000</v>
      </c>
      <c r="F25" s="43">
        <v>35</v>
      </c>
      <c r="G25" s="43">
        <v>12</v>
      </c>
      <c r="H25" s="43">
        <v>11</v>
      </c>
      <c r="I25" s="43">
        <v>5</v>
      </c>
      <c r="J25" s="43">
        <v>7</v>
      </c>
      <c r="K25" s="43">
        <v>8</v>
      </c>
      <c r="L25" s="43">
        <v>4</v>
      </c>
      <c r="M25" s="43">
        <f t="shared" si="0"/>
        <v>82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</row>
    <row r="26" spans="1:79" s="42" customFormat="1" ht="12.75" customHeight="1" x14ac:dyDescent="0.2">
      <c r="A26" s="48" t="s">
        <v>111</v>
      </c>
      <c r="B26" s="50" t="s">
        <v>80</v>
      </c>
      <c r="C26" s="48" t="s">
        <v>52</v>
      </c>
      <c r="D26" s="51">
        <v>1950600</v>
      </c>
      <c r="E26" s="52">
        <v>500000</v>
      </c>
      <c r="F26" s="43">
        <v>20</v>
      </c>
      <c r="G26" s="43">
        <v>9</v>
      </c>
      <c r="H26" s="43">
        <v>9</v>
      </c>
      <c r="I26" s="43">
        <v>3</v>
      </c>
      <c r="J26" s="43">
        <v>5</v>
      </c>
      <c r="K26" s="43">
        <v>5</v>
      </c>
      <c r="L26" s="43">
        <v>2</v>
      </c>
      <c r="M26" s="43">
        <f t="shared" si="0"/>
        <v>53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</row>
    <row r="27" spans="1:79" s="42" customFormat="1" ht="12.75" customHeight="1" x14ac:dyDescent="0.2">
      <c r="A27" s="49" t="s">
        <v>112</v>
      </c>
      <c r="B27" s="50" t="s">
        <v>81</v>
      </c>
      <c r="C27" s="49" t="s">
        <v>53</v>
      </c>
      <c r="D27" s="51">
        <v>25620000</v>
      </c>
      <c r="E27" s="52">
        <v>3000000</v>
      </c>
      <c r="F27" s="43">
        <v>38</v>
      </c>
      <c r="G27" s="43">
        <v>13</v>
      </c>
      <c r="H27" s="43">
        <v>14</v>
      </c>
      <c r="I27" s="43">
        <v>5</v>
      </c>
      <c r="J27" s="43">
        <v>9</v>
      </c>
      <c r="K27" s="43">
        <v>9</v>
      </c>
      <c r="L27" s="43">
        <v>5</v>
      </c>
      <c r="M27" s="43">
        <f t="shared" si="0"/>
        <v>93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</row>
    <row r="28" spans="1:79" s="42" customFormat="1" ht="12.75" customHeight="1" x14ac:dyDescent="0.2">
      <c r="A28" s="49" t="s">
        <v>113</v>
      </c>
      <c r="B28" s="50" t="s">
        <v>82</v>
      </c>
      <c r="C28" s="49" t="s">
        <v>54</v>
      </c>
      <c r="D28" s="51">
        <v>294504</v>
      </c>
      <c r="E28" s="52">
        <v>70000</v>
      </c>
      <c r="F28" s="43">
        <v>20</v>
      </c>
      <c r="G28" s="43">
        <v>10</v>
      </c>
      <c r="H28" s="43">
        <v>8</v>
      </c>
      <c r="I28" s="43">
        <v>4</v>
      </c>
      <c r="J28" s="43">
        <v>5</v>
      </c>
      <c r="K28" s="43">
        <v>6</v>
      </c>
      <c r="L28" s="43">
        <v>2</v>
      </c>
      <c r="M28" s="43">
        <f t="shared" si="0"/>
        <v>55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</row>
    <row r="29" spans="1:79" s="42" customFormat="1" ht="12.75" x14ac:dyDescent="0.2">
      <c r="A29" s="48" t="s">
        <v>114</v>
      </c>
      <c r="B29" s="50" t="s">
        <v>83</v>
      </c>
      <c r="C29" s="48" t="s">
        <v>55</v>
      </c>
      <c r="D29" s="51">
        <v>1163600</v>
      </c>
      <c r="E29" s="52">
        <v>250000</v>
      </c>
      <c r="F29" s="43">
        <v>32</v>
      </c>
      <c r="G29" s="43">
        <v>12</v>
      </c>
      <c r="H29" s="43">
        <v>11</v>
      </c>
      <c r="I29" s="43">
        <v>5</v>
      </c>
      <c r="J29" s="43">
        <v>9</v>
      </c>
      <c r="K29" s="43">
        <v>9</v>
      </c>
      <c r="L29" s="43">
        <v>4</v>
      </c>
      <c r="M29" s="43">
        <f t="shared" si="0"/>
        <v>82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</row>
    <row r="30" spans="1:79" s="42" customFormat="1" ht="12.75" customHeight="1" x14ac:dyDescent="0.2">
      <c r="A30" s="48" t="s">
        <v>115</v>
      </c>
      <c r="B30" s="50" t="s">
        <v>84</v>
      </c>
      <c r="C30" s="48" t="s">
        <v>56</v>
      </c>
      <c r="D30" s="51">
        <v>2716480</v>
      </c>
      <c r="E30" s="52">
        <v>700000</v>
      </c>
      <c r="F30" s="43">
        <v>25</v>
      </c>
      <c r="G30" s="43">
        <v>12</v>
      </c>
      <c r="H30" s="43">
        <v>9</v>
      </c>
      <c r="I30" s="43">
        <v>5</v>
      </c>
      <c r="J30" s="43">
        <v>8</v>
      </c>
      <c r="K30" s="43">
        <v>7</v>
      </c>
      <c r="L30" s="43">
        <v>4</v>
      </c>
      <c r="M30" s="43">
        <f t="shared" si="0"/>
        <v>70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</row>
    <row r="31" spans="1:79" s="42" customFormat="1" ht="12.75" customHeight="1" x14ac:dyDescent="0.2">
      <c r="A31" s="48" t="s">
        <v>116</v>
      </c>
      <c r="B31" s="50" t="s">
        <v>85</v>
      </c>
      <c r="C31" s="48" t="s">
        <v>57</v>
      </c>
      <c r="D31" s="51">
        <v>10700000</v>
      </c>
      <c r="E31" s="52">
        <v>1500000</v>
      </c>
      <c r="F31" s="43">
        <v>34</v>
      </c>
      <c r="G31" s="43">
        <v>12</v>
      </c>
      <c r="H31" s="43">
        <v>14</v>
      </c>
      <c r="I31" s="43">
        <v>3</v>
      </c>
      <c r="J31" s="43">
        <v>7</v>
      </c>
      <c r="K31" s="43">
        <v>7</v>
      </c>
      <c r="L31" s="43">
        <v>4</v>
      </c>
      <c r="M31" s="43">
        <f t="shared" si="0"/>
        <v>81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</row>
    <row r="32" spans="1:79" s="42" customFormat="1" ht="12.75" customHeight="1" x14ac:dyDescent="0.2">
      <c r="A32" s="48" t="s">
        <v>117</v>
      </c>
      <c r="B32" s="50" t="s">
        <v>86</v>
      </c>
      <c r="C32" s="48" t="s">
        <v>58</v>
      </c>
      <c r="D32" s="51">
        <v>3555000</v>
      </c>
      <c r="E32" s="52">
        <v>500000</v>
      </c>
      <c r="F32" s="43">
        <v>28</v>
      </c>
      <c r="G32" s="43">
        <v>12</v>
      </c>
      <c r="H32" s="43">
        <v>11</v>
      </c>
      <c r="I32" s="43">
        <v>3</v>
      </c>
      <c r="J32" s="43">
        <v>7</v>
      </c>
      <c r="K32" s="43">
        <v>7</v>
      </c>
      <c r="L32" s="43">
        <v>4</v>
      </c>
      <c r="M32" s="43">
        <f t="shared" si="0"/>
        <v>72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</row>
    <row r="33" spans="1:79" s="42" customFormat="1" ht="12.75" customHeight="1" x14ac:dyDescent="0.2">
      <c r="A33" s="48" t="s">
        <v>118</v>
      </c>
      <c r="B33" s="50" t="s">
        <v>87</v>
      </c>
      <c r="C33" s="48" t="s">
        <v>59</v>
      </c>
      <c r="D33" s="51">
        <v>13300000</v>
      </c>
      <c r="E33" s="52">
        <v>2500000</v>
      </c>
      <c r="F33" s="43">
        <v>34</v>
      </c>
      <c r="G33" s="43">
        <v>13</v>
      </c>
      <c r="H33" s="43">
        <v>12</v>
      </c>
      <c r="I33" s="43">
        <v>5</v>
      </c>
      <c r="J33" s="43">
        <v>9</v>
      </c>
      <c r="K33" s="43">
        <v>9</v>
      </c>
      <c r="L33" s="43">
        <v>4</v>
      </c>
      <c r="M33" s="43">
        <f t="shared" si="0"/>
        <v>86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</row>
    <row r="34" spans="1:79" s="42" customFormat="1" ht="12.75" x14ac:dyDescent="0.2">
      <c r="A34" s="48" t="s">
        <v>119</v>
      </c>
      <c r="B34" s="50" t="s">
        <v>88</v>
      </c>
      <c r="C34" s="49" t="s">
        <v>60</v>
      </c>
      <c r="D34" s="51">
        <v>56097000</v>
      </c>
      <c r="E34" s="52">
        <v>3000000</v>
      </c>
      <c r="F34" s="43">
        <v>35</v>
      </c>
      <c r="G34" s="43">
        <v>12</v>
      </c>
      <c r="H34" s="43">
        <v>14</v>
      </c>
      <c r="I34" s="43">
        <v>5</v>
      </c>
      <c r="J34" s="43">
        <v>8</v>
      </c>
      <c r="K34" s="43">
        <v>8</v>
      </c>
      <c r="L34" s="43">
        <v>5</v>
      </c>
      <c r="M34" s="43">
        <f t="shared" si="0"/>
        <v>87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</row>
    <row r="35" spans="1:79" s="42" customFormat="1" ht="12.75" customHeight="1" x14ac:dyDescent="0.2">
      <c r="A35" s="49" t="s">
        <v>120</v>
      </c>
      <c r="B35" s="50" t="s">
        <v>89</v>
      </c>
      <c r="C35" s="49" t="s">
        <v>61</v>
      </c>
      <c r="D35" s="51">
        <v>26593000</v>
      </c>
      <c r="E35" s="52">
        <v>4000000</v>
      </c>
      <c r="F35" s="43">
        <v>37</v>
      </c>
      <c r="G35" s="43">
        <v>13</v>
      </c>
      <c r="H35" s="43">
        <v>14</v>
      </c>
      <c r="I35" s="43">
        <v>5</v>
      </c>
      <c r="J35" s="43">
        <v>9</v>
      </c>
      <c r="K35" s="43">
        <v>9</v>
      </c>
      <c r="L35" s="43">
        <v>5</v>
      </c>
      <c r="M35" s="43">
        <f t="shared" si="0"/>
        <v>92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</row>
    <row r="36" spans="1:79" s="42" customFormat="1" ht="12.75" customHeight="1" x14ac:dyDescent="0.2">
      <c r="A36" s="48" t="s">
        <v>121</v>
      </c>
      <c r="B36" s="50" t="s">
        <v>90</v>
      </c>
      <c r="C36" s="23" t="s">
        <v>62</v>
      </c>
      <c r="D36" s="51">
        <v>2939270</v>
      </c>
      <c r="E36" s="52">
        <v>850000</v>
      </c>
      <c r="F36" s="43">
        <v>31</v>
      </c>
      <c r="G36" s="43">
        <v>12</v>
      </c>
      <c r="H36" s="43">
        <v>11</v>
      </c>
      <c r="I36" s="43">
        <v>5</v>
      </c>
      <c r="J36" s="43">
        <v>8</v>
      </c>
      <c r="K36" s="43">
        <v>8</v>
      </c>
      <c r="L36" s="43">
        <v>4</v>
      </c>
      <c r="M36" s="43">
        <f t="shared" si="0"/>
        <v>79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</row>
    <row r="37" spans="1:79" s="42" customFormat="1" ht="12.75" customHeight="1" x14ac:dyDescent="0.2">
      <c r="A37" s="48" t="s">
        <v>122</v>
      </c>
      <c r="B37" s="50" t="s">
        <v>91</v>
      </c>
      <c r="C37" s="23" t="s">
        <v>63</v>
      </c>
      <c r="D37" s="51">
        <v>28200000</v>
      </c>
      <c r="E37" s="52">
        <v>4500000</v>
      </c>
      <c r="F37" s="43">
        <v>33</v>
      </c>
      <c r="G37" s="43">
        <v>12</v>
      </c>
      <c r="H37" s="43">
        <v>11</v>
      </c>
      <c r="I37" s="43">
        <v>5</v>
      </c>
      <c r="J37" s="43">
        <v>8</v>
      </c>
      <c r="K37" s="43">
        <v>8</v>
      </c>
      <c r="L37" s="43">
        <v>4</v>
      </c>
      <c r="M37" s="43">
        <f t="shared" si="0"/>
        <v>81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</row>
    <row r="38" spans="1:79" s="42" customFormat="1" ht="12.75" customHeight="1" x14ac:dyDescent="0.2">
      <c r="A38" s="48" t="s">
        <v>123</v>
      </c>
      <c r="B38" s="50" t="s">
        <v>92</v>
      </c>
      <c r="C38" s="48" t="s">
        <v>64</v>
      </c>
      <c r="D38" s="51">
        <v>4600000</v>
      </c>
      <c r="E38" s="52">
        <v>1000000</v>
      </c>
      <c r="F38" s="43">
        <v>25</v>
      </c>
      <c r="G38" s="43">
        <v>10</v>
      </c>
      <c r="H38" s="43">
        <v>10</v>
      </c>
      <c r="I38" s="43">
        <v>4</v>
      </c>
      <c r="J38" s="43">
        <v>7</v>
      </c>
      <c r="K38" s="43">
        <v>7</v>
      </c>
      <c r="L38" s="43">
        <v>2</v>
      </c>
      <c r="M38" s="43">
        <f t="shared" si="0"/>
        <v>65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</row>
    <row r="39" spans="1:79" s="42" customFormat="1" ht="12.75" customHeight="1" x14ac:dyDescent="0.2">
      <c r="A39" s="48" t="s">
        <v>124</v>
      </c>
      <c r="B39" s="50" t="s">
        <v>93</v>
      </c>
      <c r="C39" s="49" t="s">
        <v>65</v>
      </c>
      <c r="D39" s="51">
        <v>3972000</v>
      </c>
      <c r="E39" s="52">
        <v>1500000</v>
      </c>
      <c r="F39" s="43">
        <v>33</v>
      </c>
      <c r="G39" s="43">
        <v>12</v>
      </c>
      <c r="H39" s="43">
        <v>11</v>
      </c>
      <c r="I39" s="43">
        <v>5</v>
      </c>
      <c r="J39" s="43">
        <v>8</v>
      </c>
      <c r="K39" s="43">
        <v>7</v>
      </c>
      <c r="L39" s="43">
        <v>5</v>
      </c>
      <c r="M39" s="43">
        <f t="shared" si="0"/>
        <v>81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</row>
    <row r="40" spans="1:79" s="42" customFormat="1" ht="12.75" customHeight="1" x14ac:dyDescent="0.2">
      <c r="A40" s="49" t="s">
        <v>125</v>
      </c>
      <c r="B40" s="50" t="s">
        <v>94</v>
      </c>
      <c r="C40" s="49" t="s">
        <v>66</v>
      </c>
      <c r="D40" s="51">
        <v>2861250</v>
      </c>
      <c r="E40" s="52">
        <v>700000</v>
      </c>
      <c r="F40" s="43">
        <v>30</v>
      </c>
      <c r="G40" s="43">
        <v>12</v>
      </c>
      <c r="H40" s="43">
        <v>11</v>
      </c>
      <c r="I40" s="43">
        <v>4</v>
      </c>
      <c r="J40" s="43">
        <v>6</v>
      </c>
      <c r="K40" s="43">
        <v>5</v>
      </c>
      <c r="L40" s="43">
        <v>5</v>
      </c>
      <c r="M40" s="43">
        <f t="shared" si="0"/>
        <v>73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</row>
    <row r="41" spans="1:79" s="42" customFormat="1" ht="12.75" customHeight="1" x14ac:dyDescent="0.2">
      <c r="A41" s="49" t="s">
        <v>126</v>
      </c>
      <c r="B41" s="50" t="s">
        <v>95</v>
      </c>
      <c r="C41" s="49" t="s">
        <v>67</v>
      </c>
      <c r="D41" s="51">
        <v>36987000</v>
      </c>
      <c r="E41" s="52">
        <v>8000000</v>
      </c>
      <c r="F41" s="43">
        <v>34</v>
      </c>
      <c r="G41" s="43">
        <v>13</v>
      </c>
      <c r="H41" s="43">
        <v>14</v>
      </c>
      <c r="I41" s="43">
        <v>3</v>
      </c>
      <c r="J41" s="43">
        <v>4</v>
      </c>
      <c r="K41" s="43">
        <v>7</v>
      </c>
      <c r="L41" s="43">
        <v>5</v>
      </c>
      <c r="M41" s="43">
        <f t="shared" si="0"/>
        <v>80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</row>
    <row r="42" spans="1:79" s="42" customFormat="1" ht="12.75" x14ac:dyDescent="0.2">
      <c r="A42" s="48" t="s">
        <v>127</v>
      </c>
      <c r="B42" s="50" t="s">
        <v>96</v>
      </c>
      <c r="C42" s="49" t="s">
        <v>68</v>
      </c>
      <c r="D42" s="51">
        <v>2690000</v>
      </c>
      <c r="E42" s="52">
        <v>1000000</v>
      </c>
      <c r="F42" s="43">
        <v>28</v>
      </c>
      <c r="G42" s="43">
        <v>12</v>
      </c>
      <c r="H42" s="43">
        <v>11</v>
      </c>
      <c r="I42" s="43">
        <v>3</v>
      </c>
      <c r="J42" s="43">
        <v>6</v>
      </c>
      <c r="K42" s="43">
        <v>7</v>
      </c>
      <c r="L42" s="43">
        <v>4</v>
      </c>
      <c r="M42" s="43">
        <f t="shared" si="0"/>
        <v>71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</row>
    <row r="43" spans="1:79" s="42" customFormat="1" ht="12.75" customHeight="1" x14ac:dyDescent="0.2">
      <c r="A43" s="48" t="s">
        <v>128</v>
      </c>
      <c r="B43" s="50" t="s">
        <v>97</v>
      </c>
      <c r="C43" s="48" t="s">
        <v>69</v>
      </c>
      <c r="D43" s="51">
        <v>2560000</v>
      </c>
      <c r="E43" s="52">
        <v>1450000</v>
      </c>
      <c r="F43" s="43">
        <v>20</v>
      </c>
      <c r="G43" s="43">
        <v>11</v>
      </c>
      <c r="H43" s="43">
        <v>10</v>
      </c>
      <c r="I43" s="43">
        <v>5</v>
      </c>
      <c r="J43" s="43">
        <v>6</v>
      </c>
      <c r="K43" s="43">
        <v>6</v>
      </c>
      <c r="L43" s="43">
        <v>2</v>
      </c>
      <c r="M43" s="43">
        <f t="shared" si="0"/>
        <v>60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</row>
    <row r="44" spans="1:79" s="42" customFormat="1" ht="12.75" customHeight="1" x14ac:dyDescent="0.2">
      <c r="A44" s="48" t="s">
        <v>129</v>
      </c>
      <c r="B44" s="50" t="s">
        <v>98</v>
      </c>
      <c r="C44" s="49" t="s">
        <v>70</v>
      </c>
      <c r="D44" s="51">
        <v>1610000</v>
      </c>
      <c r="E44" s="52">
        <v>500000</v>
      </c>
      <c r="F44" s="43">
        <v>26</v>
      </c>
      <c r="G44" s="43">
        <v>12</v>
      </c>
      <c r="H44" s="43">
        <v>11</v>
      </c>
      <c r="I44" s="43">
        <v>4</v>
      </c>
      <c r="J44" s="43">
        <v>8</v>
      </c>
      <c r="K44" s="43">
        <v>6</v>
      </c>
      <c r="L44" s="43">
        <v>4</v>
      </c>
      <c r="M44" s="43">
        <f t="shared" si="0"/>
        <v>71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</row>
    <row r="45" spans="1:79" ht="12.75" x14ac:dyDescent="0.25">
      <c r="D45" s="47">
        <f>SUM(D17:D44)</f>
        <v>265962204</v>
      </c>
      <c r="E45" s="47">
        <f>SUM(E17:E44)</f>
        <v>42502800</v>
      </c>
    </row>
    <row r="46" spans="1:79" ht="12.75" x14ac:dyDescent="0.25">
      <c r="E46" s="4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4" xr:uid="{FE7E909F-1792-4609-BE1A-59BFB8D7157A}">
      <formula1>40</formula1>
    </dataValidation>
    <dataValidation type="whole" operator="lessThanOrEqual" allowBlank="1" showInputMessage="1" showErrorMessage="1" error="Max. 15 bodů" sqref="G17:H44" xr:uid="{6FA2BF07-F336-4E50-AB04-A3B0E2EEE3AC}">
      <formula1>15</formula1>
    </dataValidation>
    <dataValidation type="whole" operator="lessThanOrEqual" allowBlank="1" showInputMessage="1" showErrorMessage="1" error="Max. 5 bodů" sqref="L17:L44 I17:I44" xr:uid="{037419A7-24F8-4BC7-B264-D6E99EE41194}">
      <formula1>5</formula1>
    </dataValidation>
    <dataValidation type="whole" operator="lessThanOrEqual" allowBlank="1" showInputMessage="1" showErrorMessage="1" error="Max. 10 bodů" sqref="J17:K44" xr:uid="{E354AD19-9D7D-43C6-9F0C-3C5E2E2C20E4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5E70-9504-4D34-880B-3030593448A9}">
  <dimension ref="A1:CA46"/>
  <sheetViews>
    <sheetView workbookViewId="0"/>
  </sheetViews>
  <sheetFormatPr defaultColWidth="9.140625" defaultRowHeight="15" x14ac:dyDescent="0.25"/>
  <cols>
    <col min="1" max="1" width="11.7109375" style="40" customWidth="1"/>
    <col min="2" max="2" width="30" style="40" bestFit="1" customWidth="1"/>
    <col min="3" max="3" width="43.7109375" style="40" customWidth="1"/>
    <col min="4" max="4" width="15.5703125" style="40" customWidth="1"/>
    <col min="5" max="5" width="15" style="40" customWidth="1"/>
    <col min="6" max="6" width="9.7109375" style="40" customWidth="1"/>
    <col min="7" max="13" width="9.28515625" style="40" customWidth="1"/>
    <col min="14" max="16384" width="9.140625" style="40"/>
  </cols>
  <sheetData>
    <row r="1" spans="1:13" ht="38.25" customHeight="1" x14ac:dyDescent="0.25">
      <c r="A1" s="39" t="s">
        <v>39</v>
      </c>
    </row>
    <row r="2" spans="1:13" ht="12.75" x14ac:dyDescent="0.25">
      <c r="A2" s="41" t="s">
        <v>40</v>
      </c>
      <c r="D2" s="41" t="s">
        <v>21</v>
      </c>
    </row>
    <row r="3" spans="1:13" ht="12.75" x14ac:dyDescent="0.25">
      <c r="A3" s="41" t="s">
        <v>36</v>
      </c>
      <c r="D3" s="40" t="s">
        <v>27</v>
      </c>
    </row>
    <row r="4" spans="1:13" ht="12.75" x14ac:dyDescent="0.25">
      <c r="A4" s="41" t="s">
        <v>41</v>
      </c>
      <c r="D4" s="40" t="s">
        <v>26</v>
      </c>
    </row>
    <row r="5" spans="1:13" ht="12.75" x14ac:dyDescent="0.25">
      <c r="A5" s="41" t="s">
        <v>35</v>
      </c>
      <c r="D5" s="40" t="s">
        <v>28</v>
      </c>
    </row>
    <row r="6" spans="1:13" ht="12.75" x14ac:dyDescent="0.25">
      <c r="A6" s="41" t="s">
        <v>42</v>
      </c>
    </row>
    <row r="7" spans="1:13" ht="12.75" x14ac:dyDescent="0.25">
      <c r="A7" s="46" t="s">
        <v>37</v>
      </c>
      <c r="D7" s="41" t="s">
        <v>22</v>
      </c>
    </row>
    <row r="8" spans="1:13" ht="12.75" x14ac:dyDescent="0.25">
      <c r="D8" s="40" t="s">
        <v>29</v>
      </c>
    </row>
    <row r="9" spans="1:13" ht="12.75" x14ac:dyDescent="0.25">
      <c r="D9" s="40" t="s">
        <v>30</v>
      </c>
    </row>
    <row r="10" spans="1:13" ht="12.75" x14ac:dyDescent="0.25">
      <c r="D10" s="40" t="s">
        <v>31</v>
      </c>
    </row>
    <row r="11" spans="1:13" ht="12.75" x14ac:dyDescent="0.25">
      <c r="D11" s="40" t="s">
        <v>32</v>
      </c>
    </row>
    <row r="12" spans="1:13" ht="12.75" x14ac:dyDescent="0.25">
      <c r="D12" s="40" t="s">
        <v>33</v>
      </c>
    </row>
    <row r="13" spans="1:13" ht="12.75" x14ac:dyDescent="0.25">
      <c r="A13" s="41"/>
    </row>
    <row r="14" spans="1:13" ht="26.45" customHeight="1" x14ac:dyDescent="0.25">
      <c r="A14" s="15" t="s">
        <v>0</v>
      </c>
      <c r="B14" s="15" t="s">
        <v>1</v>
      </c>
      <c r="C14" s="15" t="s">
        <v>16</v>
      </c>
      <c r="D14" s="15" t="s">
        <v>13</v>
      </c>
      <c r="E14" s="18" t="s">
        <v>2</v>
      </c>
      <c r="F14" s="15" t="s">
        <v>38</v>
      </c>
      <c r="G14" s="15" t="s">
        <v>14</v>
      </c>
      <c r="H14" s="15" t="s">
        <v>15</v>
      </c>
      <c r="I14" s="15" t="s">
        <v>24</v>
      </c>
      <c r="J14" s="15" t="s">
        <v>25</v>
      </c>
      <c r="K14" s="15" t="s">
        <v>34</v>
      </c>
      <c r="L14" s="15" t="s">
        <v>3</v>
      </c>
      <c r="M14" s="15" t="s">
        <v>4</v>
      </c>
    </row>
    <row r="15" spans="1:13" ht="59.45" customHeight="1" x14ac:dyDescent="0.25">
      <c r="A15" s="17"/>
      <c r="B15" s="17"/>
      <c r="C15" s="17"/>
      <c r="D15" s="17"/>
      <c r="E15" s="19"/>
      <c r="F15" s="16"/>
      <c r="G15" s="16"/>
      <c r="H15" s="16"/>
      <c r="I15" s="16"/>
      <c r="J15" s="16"/>
      <c r="K15" s="16"/>
      <c r="L15" s="16"/>
      <c r="M15" s="16"/>
    </row>
    <row r="16" spans="1:13" ht="28.9" customHeight="1" x14ac:dyDescent="0.25">
      <c r="A16" s="16"/>
      <c r="B16" s="16"/>
      <c r="C16" s="16"/>
      <c r="D16" s="16"/>
      <c r="E16" s="20"/>
      <c r="F16" s="45" t="s">
        <v>23</v>
      </c>
      <c r="G16" s="45" t="s">
        <v>18</v>
      </c>
      <c r="H16" s="45" t="s">
        <v>18</v>
      </c>
      <c r="I16" s="45" t="s">
        <v>19</v>
      </c>
      <c r="J16" s="45" t="s">
        <v>20</v>
      </c>
      <c r="K16" s="45" t="s">
        <v>20</v>
      </c>
      <c r="L16" s="45" t="s">
        <v>19</v>
      </c>
      <c r="M16" s="45"/>
    </row>
    <row r="17" spans="1:79" s="42" customFormat="1" ht="12.75" customHeight="1" x14ac:dyDescent="0.2">
      <c r="A17" s="48" t="s">
        <v>102</v>
      </c>
      <c r="B17" s="50" t="s">
        <v>71</v>
      </c>
      <c r="C17" s="48" t="s">
        <v>43</v>
      </c>
      <c r="D17" s="51">
        <v>8345000</v>
      </c>
      <c r="E17" s="52">
        <v>800000</v>
      </c>
      <c r="F17" s="43">
        <v>23</v>
      </c>
      <c r="G17" s="43">
        <v>12</v>
      </c>
      <c r="H17" s="43">
        <v>10</v>
      </c>
      <c r="I17" s="43">
        <v>5</v>
      </c>
      <c r="J17" s="43">
        <v>7</v>
      </c>
      <c r="K17" s="43">
        <v>8</v>
      </c>
      <c r="L17" s="43">
        <v>4</v>
      </c>
      <c r="M17" s="43">
        <f>SUM(F17:L17)</f>
        <v>69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</row>
    <row r="18" spans="1:79" s="42" customFormat="1" ht="12.75" customHeight="1" x14ac:dyDescent="0.2">
      <c r="A18" s="48" t="s">
        <v>103</v>
      </c>
      <c r="B18" s="50" t="s">
        <v>72</v>
      </c>
      <c r="C18" s="48" t="s">
        <v>44</v>
      </c>
      <c r="D18" s="51">
        <v>3340000</v>
      </c>
      <c r="E18" s="52">
        <v>1100000</v>
      </c>
      <c r="F18" s="43">
        <v>38</v>
      </c>
      <c r="G18" s="43">
        <v>12</v>
      </c>
      <c r="H18" s="43">
        <v>12</v>
      </c>
      <c r="I18" s="43">
        <v>5</v>
      </c>
      <c r="J18" s="43">
        <v>8</v>
      </c>
      <c r="K18" s="43">
        <v>8</v>
      </c>
      <c r="L18" s="43">
        <v>2</v>
      </c>
      <c r="M18" s="43">
        <f t="shared" ref="M18:M44" si="0">SUM(F18:L18)</f>
        <v>85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</row>
    <row r="19" spans="1:79" s="42" customFormat="1" ht="12.75" customHeight="1" x14ac:dyDescent="0.2">
      <c r="A19" s="48" t="s">
        <v>104</v>
      </c>
      <c r="B19" s="50" t="s">
        <v>73</v>
      </c>
      <c r="C19" s="22" t="s">
        <v>45</v>
      </c>
      <c r="D19" s="51">
        <v>3595000</v>
      </c>
      <c r="E19" s="52">
        <v>500000</v>
      </c>
      <c r="F19" s="43">
        <v>22</v>
      </c>
      <c r="G19" s="43">
        <v>11</v>
      </c>
      <c r="H19" s="43">
        <v>10</v>
      </c>
      <c r="I19" s="43">
        <v>4</v>
      </c>
      <c r="J19" s="43">
        <v>7</v>
      </c>
      <c r="K19" s="43">
        <v>7</v>
      </c>
      <c r="L19" s="43">
        <v>4</v>
      </c>
      <c r="M19" s="43">
        <f t="shared" si="0"/>
        <v>65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</row>
    <row r="20" spans="1:79" s="42" customFormat="1" ht="12.75" customHeight="1" x14ac:dyDescent="0.2">
      <c r="A20" s="48" t="s">
        <v>105</v>
      </c>
      <c r="B20" s="50" t="s">
        <v>74</v>
      </c>
      <c r="C20" s="48" t="s">
        <v>46</v>
      </c>
      <c r="D20" s="51">
        <v>919500</v>
      </c>
      <c r="E20" s="52">
        <v>300000</v>
      </c>
      <c r="F20" s="43">
        <v>27</v>
      </c>
      <c r="G20" s="43">
        <v>11</v>
      </c>
      <c r="H20" s="43">
        <v>11</v>
      </c>
      <c r="I20" s="43">
        <v>5</v>
      </c>
      <c r="J20" s="43">
        <v>6</v>
      </c>
      <c r="K20" s="43">
        <v>6</v>
      </c>
      <c r="L20" s="43">
        <v>4</v>
      </c>
      <c r="M20" s="43">
        <f t="shared" si="0"/>
        <v>70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</row>
    <row r="21" spans="1:79" s="42" customFormat="1" ht="12.75" customHeight="1" x14ac:dyDescent="0.2">
      <c r="A21" s="49" t="s">
        <v>106</v>
      </c>
      <c r="B21" s="50" t="s">
        <v>75</v>
      </c>
      <c r="C21" s="49" t="s">
        <v>47</v>
      </c>
      <c r="D21" s="51">
        <v>767800</v>
      </c>
      <c r="E21" s="52">
        <v>272800</v>
      </c>
      <c r="F21" s="43">
        <v>34</v>
      </c>
      <c r="G21" s="43">
        <v>12</v>
      </c>
      <c r="H21" s="43">
        <v>12</v>
      </c>
      <c r="I21" s="43">
        <v>5</v>
      </c>
      <c r="J21" s="43">
        <v>9</v>
      </c>
      <c r="K21" s="43">
        <v>8</v>
      </c>
      <c r="L21" s="43">
        <v>3</v>
      </c>
      <c r="M21" s="43">
        <f t="shared" si="0"/>
        <v>83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</row>
    <row r="22" spans="1:79" s="42" customFormat="1" ht="12.75" x14ac:dyDescent="0.2">
      <c r="A22" s="48" t="s">
        <v>107</v>
      </c>
      <c r="B22" s="50" t="s">
        <v>76</v>
      </c>
      <c r="C22" s="48" t="s">
        <v>48</v>
      </c>
      <c r="D22" s="51">
        <v>1655000</v>
      </c>
      <c r="E22" s="52">
        <v>400000</v>
      </c>
      <c r="F22" s="43">
        <v>34</v>
      </c>
      <c r="G22" s="43">
        <v>11</v>
      </c>
      <c r="H22" s="43">
        <v>11</v>
      </c>
      <c r="I22" s="43">
        <v>5</v>
      </c>
      <c r="J22" s="43">
        <v>8</v>
      </c>
      <c r="K22" s="43">
        <v>8</v>
      </c>
      <c r="L22" s="43">
        <v>5</v>
      </c>
      <c r="M22" s="43">
        <f t="shared" si="0"/>
        <v>82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</row>
    <row r="23" spans="1:79" s="42" customFormat="1" ht="12.75" customHeight="1" x14ac:dyDescent="0.2">
      <c r="A23" s="48" t="s">
        <v>108</v>
      </c>
      <c r="B23" s="50" t="s">
        <v>77</v>
      </c>
      <c r="C23" s="48" t="s">
        <v>49</v>
      </c>
      <c r="D23" s="51">
        <v>10695000</v>
      </c>
      <c r="E23" s="52">
        <v>1260000</v>
      </c>
      <c r="F23" s="43">
        <v>32</v>
      </c>
      <c r="G23" s="43">
        <v>12</v>
      </c>
      <c r="H23" s="43">
        <v>13</v>
      </c>
      <c r="I23" s="43">
        <v>5</v>
      </c>
      <c r="J23" s="43">
        <v>9</v>
      </c>
      <c r="K23" s="43">
        <v>8</v>
      </c>
      <c r="L23" s="43">
        <v>4</v>
      </c>
      <c r="M23" s="43">
        <f t="shared" si="0"/>
        <v>83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</row>
    <row r="24" spans="1:79" s="42" customFormat="1" ht="12.75" customHeight="1" x14ac:dyDescent="0.2">
      <c r="A24" s="48" t="s">
        <v>109</v>
      </c>
      <c r="B24" s="50" t="s">
        <v>78</v>
      </c>
      <c r="C24" s="48" t="s">
        <v>50</v>
      </c>
      <c r="D24" s="51">
        <v>4775000</v>
      </c>
      <c r="E24" s="52">
        <v>2000000</v>
      </c>
      <c r="F24" s="43">
        <v>30</v>
      </c>
      <c r="G24" s="43">
        <v>12</v>
      </c>
      <c r="H24" s="43">
        <v>12</v>
      </c>
      <c r="I24" s="43">
        <v>4</v>
      </c>
      <c r="J24" s="43">
        <v>7</v>
      </c>
      <c r="K24" s="43">
        <v>8</v>
      </c>
      <c r="L24" s="43">
        <v>5</v>
      </c>
      <c r="M24" s="43">
        <f t="shared" si="0"/>
        <v>78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</row>
    <row r="25" spans="1:79" s="42" customFormat="1" ht="12.75" customHeight="1" x14ac:dyDescent="0.2">
      <c r="A25" s="48" t="s">
        <v>110</v>
      </c>
      <c r="B25" s="50" t="s">
        <v>79</v>
      </c>
      <c r="C25" s="48" t="s">
        <v>51</v>
      </c>
      <c r="D25" s="51">
        <v>3460200</v>
      </c>
      <c r="E25" s="52">
        <v>350000</v>
      </c>
      <c r="F25" s="43">
        <v>32</v>
      </c>
      <c r="G25" s="43">
        <v>12</v>
      </c>
      <c r="H25" s="43">
        <v>11</v>
      </c>
      <c r="I25" s="43">
        <v>5</v>
      </c>
      <c r="J25" s="43">
        <v>8</v>
      </c>
      <c r="K25" s="43">
        <v>8</v>
      </c>
      <c r="L25" s="43">
        <v>4</v>
      </c>
      <c r="M25" s="43">
        <f t="shared" si="0"/>
        <v>80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</row>
    <row r="26" spans="1:79" s="42" customFormat="1" ht="12.75" customHeight="1" x14ac:dyDescent="0.2">
      <c r="A26" s="48" t="s">
        <v>111</v>
      </c>
      <c r="B26" s="50" t="s">
        <v>80</v>
      </c>
      <c r="C26" s="48" t="s">
        <v>52</v>
      </c>
      <c r="D26" s="51">
        <v>1950600</v>
      </c>
      <c r="E26" s="52">
        <v>500000</v>
      </c>
      <c r="F26" s="43">
        <v>20</v>
      </c>
      <c r="G26" s="43">
        <v>9</v>
      </c>
      <c r="H26" s="43">
        <v>9</v>
      </c>
      <c r="I26" s="43">
        <v>3</v>
      </c>
      <c r="J26" s="43">
        <v>5</v>
      </c>
      <c r="K26" s="43">
        <v>5</v>
      </c>
      <c r="L26" s="43">
        <v>2</v>
      </c>
      <c r="M26" s="43">
        <f t="shared" si="0"/>
        <v>53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</row>
    <row r="27" spans="1:79" s="42" customFormat="1" ht="12.75" customHeight="1" x14ac:dyDescent="0.2">
      <c r="A27" s="49" t="s">
        <v>112</v>
      </c>
      <c r="B27" s="50" t="s">
        <v>81</v>
      </c>
      <c r="C27" s="49" t="s">
        <v>53</v>
      </c>
      <c r="D27" s="51">
        <v>25620000</v>
      </c>
      <c r="E27" s="52">
        <v>3000000</v>
      </c>
      <c r="F27" s="43">
        <v>36</v>
      </c>
      <c r="G27" s="43">
        <v>13</v>
      </c>
      <c r="H27" s="43">
        <v>14</v>
      </c>
      <c r="I27" s="43">
        <v>5</v>
      </c>
      <c r="J27" s="43">
        <v>9</v>
      </c>
      <c r="K27" s="43">
        <v>9</v>
      </c>
      <c r="L27" s="43">
        <v>5</v>
      </c>
      <c r="M27" s="43">
        <f t="shared" si="0"/>
        <v>91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</row>
    <row r="28" spans="1:79" s="42" customFormat="1" ht="12.75" customHeight="1" x14ac:dyDescent="0.2">
      <c r="A28" s="49" t="s">
        <v>113</v>
      </c>
      <c r="B28" s="50" t="s">
        <v>82</v>
      </c>
      <c r="C28" s="49" t="s">
        <v>54</v>
      </c>
      <c r="D28" s="51">
        <v>294504</v>
      </c>
      <c r="E28" s="52">
        <v>70000</v>
      </c>
      <c r="F28" s="43">
        <v>20</v>
      </c>
      <c r="G28" s="43">
        <v>10</v>
      </c>
      <c r="H28" s="43">
        <v>8</v>
      </c>
      <c r="I28" s="43">
        <v>4</v>
      </c>
      <c r="J28" s="43">
        <v>5</v>
      </c>
      <c r="K28" s="43">
        <v>6</v>
      </c>
      <c r="L28" s="43">
        <v>2</v>
      </c>
      <c r="M28" s="43">
        <f t="shared" si="0"/>
        <v>55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</row>
    <row r="29" spans="1:79" s="42" customFormat="1" ht="12.75" x14ac:dyDescent="0.2">
      <c r="A29" s="48" t="s">
        <v>114</v>
      </c>
      <c r="B29" s="50" t="s">
        <v>83</v>
      </c>
      <c r="C29" s="48" t="s">
        <v>55</v>
      </c>
      <c r="D29" s="51">
        <v>1163600</v>
      </c>
      <c r="E29" s="52">
        <v>250000</v>
      </c>
      <c r="F29" s="43">
        <v>32</v>
      </c>
      <c r="G29" s="43">
        <v>12</v>
      </c>
      <c r="H29" s="43">
        <v>11</v>
      </c>
      <c r="I29" s="43">
        <v>5</v>
      </c>
      <c r="J29" s="43">
        <v>9</v>
      </c>
      <c r="K29" s="43">
        <v>9</v>
      </c>
      <c r="L29" s="43">
        <v>4</v>
      </c>
      <c r="M29" s="43">
        <f t="shared" si="0"/>
        <v>82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</row>
    <row r="30" spans="1:79" s="42" customFormat="1" ht="12.75" customHeight="1" x14ac:dyDescent="0.2">
      <c r="A30" s="48" t="s">
        <v>115</v>
      </c>
      <c r="B30" s="50" t="s">
        <v>84</v>
      </c>
      <c r="C30" s="48" t="s">
        <v>56</v>
      </c>
      <c r="D30" s="51">
        <v>2716480</v>
      </c>
      <c r="E30" s="52">
        <v>700000</v>
      </c>
      <c r="F30" s="43">
        <v>27</v>
      </c>
      <c r="G30" s="43">
        <v>12</v>
      </c>
      <c r="H30" s="43">
        <v>11</v>
      </c>
      <c r="I30" s="43">
        <v>5</v>
      </c>
      <c r="J30" s="43">
        <v>8</v>
      </c>
      <c r="K30" s="43">
        <v>7</v>
      </c>
      <c r="L30" s="43">
        <v>4</v>
      </c>
      <c r="M30" s="43">
        <f t="shared" si="0"/>
        <v>74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</row>
    <row r="31" spans="1:79" s="42" customFormat="1" ht="12.75" customHeight="1" x14ac:dyDescent="0.2">
      <c r="A31" s="48" t="s">
        <v>116</v>
      </c>
      <c r="B31" s="50" t="s">
        <v>85</v>
      </c>
      <c r="C31" s="48" t="s">
        <v>57</v>
      </c>
      <c r="D31" s="51">
        <v>10700000</v>
      </c>
      <c r="E31" s="52">
        <v>1500000</v>
      </c>
      <c r="F31" s="43">
        <v>35</v>
      </c>
      <c r="G31" s="43">
        <v>12</v>
      </c>
      <c r="H31" s="43">
        <v>13</v>
      </c>
      <c r="I31" s="43">
        <v>3</v>
      </c>
      <c r="J31" s="43">
        <v>7</v>
      </c>
      <c r="K31" s="43">
        <v>7</v>
      </c>
      <c r="L31" s="43">
        <v>4</v>
      </c>
      <c r="M31" s="43">
        <f t="shared" si="0"/>
        <v>81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</row>
    <row r="32" spans="1:79" s="42" customFormat="1" ht="12.75" customHeight="1" x14ac:dyDescent="0.2">
      <c r="A32" s="48" t="s">
        <v>117</v>
      </c>
      <c r="B32" s="50" t="s">
        <v>86</v>
      </c>
      <c r="C32" s="48" t="s">
        <v>58</v>
      </c>
      <c r="D32" s="51">
        <v>3555000</v>
      </c>
      <c r="E32" s="52">
        <v>500000</v>
      </c>
      <c r="F32" s="43">
        <v>28</v>
      </c>
      <c r="G32" s="43">
        <v>12</v>
      </c>
      <c r="H32" s="43">
        <v>11</v>
      </c>
      <c r="I32" s="43">
        <v>3</v>
      </c>
      <c r="J32" s="43">
        <v>7</v>
      </c>
      <c r="K32" s="43">
        <v>7</v>
      </c>
      <c r="L32" s="43">
        <v>4</v>
      </c>
      <c r="M32" s="43">
        <f t="shared" si="0"/>
        <v>72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</row>
    <row r="33" spans="1:79" s="42" customFormat="1" ht="12.75" customHeight="1" x14ac:dyDescent="0.2">
      <c r="A33" s="48" t="s">
        <v>118</v>
      </c>
      <c r="B33" s="50" t="s">
        <v>87</v>
      </c>
      <c r="C33" s="48" t="s">
        <v>59</v>
      </c>
      <c r="D33" s="51">
        <v>13300000</v>
      </c>
      <c r="E33" s="52">
        <v>2500000</v>
      </c>
      <c r="F33" s="43">
        <v>39</v>
      </c>
      <c r="G33" s="43">
        <v>14</v>
      </c>
      <c r="H33" s="43">
        <v>15</v>
      </c>
      <c r="I33" s="43">
        <v>5</v>
      </c>
      <c r="J33" s="43">
        <v>9</v>
      </c>
      <c r="K33" s="43">
        <v>9</v>
      </c>
      <c r="L33" s="43">
        <v>4</v>
      </c>
      <c r="M33" s="43">
        <f t="shared" si="0"/>
        <v>95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</row>
    <row r="34" spans="1:79" s="42" customFormat="1" ht="12.75" x14ac:dyDescent="0.2">
      <c r="A34" s="48" t="s">
        <v>119</v>
      </c>
      <c r="B34" s="50" t="s">
        <v>88</v>
      </c>
      <c r="C34" s="49" t="s">
        <v>60</v>
      </c>
      <c r="D34" s="51">
        <v>56097000</v>
      </c>
      <c r="E34" s="52">
        <v>3000000</v>
      </c>
      <c r="F34" s="43">
        <v>35</v>
      </c>
      <c r="G34" s="43">
        <v>12</v>
      </c>
      <c r="H34" s="43">
        <v>14</v>
      </c>
      <c r="I34" s="43">
        <v>5</v>
      </c>
      <c r="J34" s="43">
        <v>8</v>
      </c>
      <c r="K34" s="43">
        <v>8</v>
      </c>
      <c r="L34" s="43">
        <v>5</v>
      </c>
      <c r="M34" s="43">
        <f t="shared" si="0"/>
        <v>87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</row>
    <row r="35" spans="1:79" s="42" customFormat="1" ht="12.75" customHeight="1" x14ac:dyDescent="0.2">
      <c r="A35" s="49" t="s">
        <v>120</v>
      </c>
      <c r="B35" s="50" t="s">
        <v>89</v>
      </c>
      <c r="C35" s="49" t="s">
        <v>61</v>
      </c>
      <c r="D35" s="51">
        <v>26593000</v>
      </c>
      <c r="E35" s="52">
        <v>4000000</v>
      </c>
      <c r="F35" s="43">
        <v>37</v>
      </c>
      <c r="G35" s="43">
        <v>13</v>
      </c>
      <c r="H35" s="43">
        <v>14</v>
      </c>
      <c r="I35" s="43">
        <v>5</v>
      </c>
      <c r="J35" s="43">
        <v>9</v>
      </c>
      <c r="K35" s="43">
        <v>9</v>
      </c>
      <c r="L35" s="43">
        <v>5</v>
      </c>
      <c r="M35" s="43">
        <f t="shared" si="0"/>
        <v>92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</row>
    <row r="36" spans="1:79" s="42" customFormat="1" ht="12.75" customHeight="1" x14ac:dyDescent="0.2">
      <c r="A36" s="48" t="s">
        <v>121</v>
      </c>
      <c r="B36" s="50" t="s">
        <v>90</v>
      </c>
      <c r="C36" s="23" t="s">
        <v>62</v>
      </c>
      <c r="D36" s="51">
        <v>2939270</v>
      </c>
      <c r="E36" s="52">
        <v>850000</v>
      </c>
      <c r="F36" s="43">
        <v>30</v>
      </c>
      <c r="G36" s="43">
        <v>12</v>
      </c>
      <c r="H36" s="43">
        <v>13</v>
      </c>
      <c r="I36" s="43">
        <v>5</v>
      </c>
      <c r="J36" s="43">
        <v>8</v>
      </c>
      <c r="K36" s="43">
        <v>8</v>
      </c>
      <c r="L36" s="43">
        <v>4</v>
      </c>
      <c r="M36" s="43">
        <f t="shared" si="0"/>
        <v>80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</row>
    <row r="37" spans="1:79" s="42" customFormat="1" ht="12.75" customHeight="1" x14ac:dyDescent="0.2">
      <c r="A37" s="48" t="s">
        <v>122</v>
      </c>
      <c r="B37" s="50" t="s">
        <v>91</v>
      </c>
      <c r="C37" s="23" t="s">
        <v>63</v>
      </c>
      <c r="D37" s="51">
        <v>28200000</v>
      </c>
      <c r="E37" s="52">
        <v>4500000</v>
      </c>
      <c r="F37" s="43">
        <v>36</v>
      </c>
      <c r="G37" s="43">
        <v>12</v>
      </c>
      <c r="H37" s="43">
        <v>13</v>
      </c>
      <c r="I37" s="43">
        <v>5</v>
      </c>
      <c r="J37" s="43">
        <v>8</v>
      </c>
      <c r="K37" s="43">
        <v>8</v>
      </c>
      <c r="L37" s="43">
        <v>4</v>
      </c>
      <c r="M37" s="43">
        <f t="shared" si="0"/>
        <v>86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</row>
    <row r="38" spans="1:79" s="42" customFormat="1" ht="12.75" customHeight="1" x14ac:dyDescent="0.2">
      <c r="A38" s="48" t="s">
        <v>123</v>
      </c>
      <c r="B38" s="50" t="s">
        <v>92</v>
      </c>
      <c r="C38" s="48" t="s">
        <v>64</v>
      </c>
      <c r="D38" s="51">
        <v>4600000</v>
      </c>
      <c r="E38" s="52">
        <v>1000000</v>
      </c>
      <c r="F38" s="43">
        <v>25</v>
      </c>
      <c r="G38" s="43">
        <v>10</v>
      </c>
      <c r="H38" s="43">
        <v>10</v>
      </c>
      <c r="I38" s="43">
        <v>4</v>
      </c>
      <c r="J38" s="43">
        <v>7</v>
      </c>
      <c r="K38" s="43">
        <v>7</v>
      </c>
      <c r="L38" s="43">
        <v>2</v>
      </c>
      <c r="M38" s="43">
        <f t="shared" si="0"/>
        <v>65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</row>
    <row r="39" spans="1:79" s="42" customFormat="1" ht="12.75" customHeight="1" x14ac:dyDescent="0.2">
      <c r="A39" s="48" t="s">
        <v>124</v>
      </c>
      <c r="B39" s="50" t="s">
        <v>93</v>
      </c>
      <c r="C39" s="49" t="s">
        <v>65</v>
      </c>
      <c r="D39" s="51">
        <v>3972000</v>
      </c>
      <c r="E39" s="52">
        <v>1500000</v>
      </c>
      <c r="F39" s="43">
        <v>34</v>
      </c>
      <c r="G39" s="43">
        <v>12</v>
      </c>
      <c r="H39" s="43">
        <v>11</v>
      </c>
      <c r="I39" s="43">
        <v>5</v>
      </c>
      <c r="J39" s="43">
        <v>8</v>
      </c>
      <c r="K39" s="43">
        <v>7</v>
      </c>
      <c r="L39" s="43">
        <v>5</v>
      </c>
      <c r="M39" s="43">
        <f t="shared" si="0"/>
        <v>82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</row>
    <row r="40" spans="1:79" s="42" customFormat="1" ht="12.75" customHeight="1" x14ac:dyDescent="0.2">
      <c r="A40" s="49" t="s">
        <v>125</v>
      </c>
      <c r="B40" s="50" t="s">
        <v>94</v>
      </c>
      <c r="C40" s="49" t="s">
        <v>66</v>
      </c>
      <c r="D40" s="51">
        <v>2861250</v>
      </c>
      <c r="E40" s="52">
        <v>700000</v>
      </c>
      <c r="F40" s="43">
        <v>28</v>
      </c>
      <c r="G40" s="43">
        <v>12</v>
      </c>
      <c r="H40" s="43">
        <v>12</v>
      </c>
      <c r="I40" s="43">
        <v>4</v>
      </c>
      <c r="J40" s="43">
        <v>6</v>
      </c>
      <c r="K40" s="43">
        <v>5</v>
      </c>
      <c r="L40" s="43">
        <v>5</v>
      </c>
      <c r="M40" s="43">
        <f t="shared" si="0"/>
        <v>72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</row>
    <row r="41" spans="1:79" s="42" customFormat="1" ht="12.75" customHeight="1" x14ac:dyDescent="0.2">
      <c r="A41" s="49" t="s">
        <v>126</v>
      </c>
      <c r="B41" s="50" t="s">
        <v>95</v>
      </c>
      <c r="C41" s="49" t="s">
        <v>67</v>
      </c>
      <c r="D41" s="51">
        <v>36987000</v>
      </c>
      <c r="E41" s="52">
        <v>8000000</v>
      </c>
      <c r="F41" s="43">
        <v>39</v>
      </c>
      <c r="G41" s="43">
        <v>15</v>
      </c>
      <c r="H41" s="43">
        <v>14</v>
      </c>
      <c r="I41" s="43">
        <v>3</v>
      </c>
      <c r="J41" s="43">
        <v>4</v>
      </c>
      <c r="K41" s="43">
        <v>7</v>
      </c>
      <c r="L41" s="43">
        <v>5</v>
      </c>
      <c r="M41" s="43">
        <f t="shared" si="0"/>
        <v>87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</row>
    <row r="42" spans="1:79" s="42" customFormat="1" ht="12.75" x14ac:dyDescent="0.2">
      <c r="A42" s="48" t="s">
        <v>127</v>
      </c>
      <c r="B42" s="50" t="s">
        <v>96</v>
      </c>
      <c r="C42" s="49" t="s">
        <v>68</v>
      </c>
      <c r="D42" s="51">
        <v>2690000</v>
      </c>
      <c r="E42" s="52">
        <v>1000000</v>
      </c>
      <c r="F42" s="43">
        <v>28</v>
      </c>
      <c r="G42" s="43">
        <v>12</v>
      </c>
      <c r="H42" s="43">
        <v>11</v>
      </c>
      <c r="I42" s="43">
        <v>3</v>
      </c>
      <c r="J42" s="43">
        <v>6</v>
      </c>
      <c r="K42" s="43">
        <v>7</v>
      </c>
      <c r="L42" s="43">
        <v>4</v>
      </c>
      <c r="M42" s="43">
        <f t="shared" si="0"/>
        <v>71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</row>
    <row r="43" spans="1:79" s="42" customFormat="1" ht="12.75" customHeight="1" x14ac:dyDescent="0.2">
      <c r="A43" s="48" t="s">
        <v>128</v>
      </c>
      <c r="B43" s="50" t="s">
        <v>97</v>
      </c>
      <c r="C43" s="48" t="s">
        <v>69</v>
      </c>
      <c r="D43" s="51">
        <v>2560000</v>
      </c>
      <c r="E43" s="52">
        <v>1450000</v>
      </c>
      <c r="F43" s="43">
        <v>20</v>
      </c>
      <c r="G43" s="43">
        <v>11</v>
      </c>
      <c r="H43" s="43">
        <v>10</v>
      </c>
      <c r="I43" s="43">
        <v>5</v>
      </c>
      <c r="J43" s="43">
        <v>6</v>
      </c>
      <c r="K43" s="43">
        <v>6</v>
      </c>
      <c r="L43" s="43">
        <v>2</v>
      </c>
      <c r="M43" s="43">
        <f t="shared" si="0"/>
        <v>60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</row>
    <row r="44" spans="1:79" s="42" customFormat="1" ht="12.75" customHeight="1" x14ac:dyDescent="0.2">
      <c r="A44" s="48" t="s">
        <v>129</v>
      </c>
      <c r="B44" s="50" t="s">
        <v>98</v>
      </c>
      <c r="C44" s="49" t="s">
        <v>70</v>
      </c>
      <c r="D44" s="51">
        <v>1610000</v>
      </c>
      <c r="E44" s="52">
        <v>500000</v>
      </c>
      <c r="F44" s="43">
        <v>26</v>
      </c>
      <c r="G44" s="43">
        <v>12</v>
      </c>
      <c r="H44" s="43">
        <v>11</v>
      </c>
      <c r="I44" s="43">
        <v>4</v>
      </c>
      <c r="J44" s="43">
        <v>8</v>
      </c>
      <c r="K44" s="43">
        <v>6</v>
      </c>
      <c r="L44" s="43">
        <v>4</v>
      </c>
      <c r="M44" s="43">
        <f t="shared" si="0"/>
        <v>71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</row>
    <row r="45" spans="1:79" ht="12.75" x14ac:dyDescent="0.25">
      <c r="D45" s="47">
        <f>SUM(D17:D44)</f>
        <v>265962204</v>
      </c>
      <c r="E45" s="47">
        <f>SUM(E17:E44)</f>
        <v>42502800</v>
      </c>
    </row>
    <row r="46" spans="1:79" ht="12.75" x14ac:dyDescent="0.25">
      <c r="E46" s="4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4" xr:uid="{96EA8197-36FD-4263-A93C-12F21C1F8574}">
      <formula1>40</formula1>
    </dataValidation>
    <dataValidation type="whole" operator="lessThanOrEqual" allowBlank="1" showInputMessage="1" showErrorMessage="1" error="Max. 15 bodů" sqref="G17:H44" xr:uid="{4C629412-ADDF-48E0-9BD1-76B7A288D1A6}">
      <formula1>15</formula1>
    </dataValidation>
    <dataValidation type="whole" operator="lessThanOrEqual" allowBlank="1" showInputMessage="1" showErrorMessage="1" error="Max. 5 bodů" sqref="L17:L44 I17:I44" xr:uid="{C61AADF3-C04A-4769-9BC4-925E38A6BD57}">
      <formula1>5</formula1>
    </dataValidation>
    <dataValidation type="whole" operator="lessThanOrEqual" allowBlank="1" showInputMessage="1" showErrorMessage="1" error="Max. 10 bodů" sqref="J17:K44" xr:uid="{A12B974F-59A5-47EA-A91C-C43B2D873202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festivaly</vt:lpstr>
      <vt:lpstr>BK</vt:lpstr>
      <vt:lpstr>HB</vt:lpstr>
      <vt:lpstr>LG</vt:lpstr>
      <vt:lpstr>MŠ</vt:lpstr>
      <vt:lpstr>NS</vt:lpstr>
      <vt:lpstr>PK</vt:lpstr>
      <vt:lpstr>PBa</vt:lpstr>
      <vt:lpstr>PBi</vt:lpstr>
      <vt:lpstr>festivaly!Oblast_tisku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2024-02-07T13:27:36Z</dcterms:modified>
</cp:coreProperties>
</file>