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4\2. jednání\"/>
    </mc:Choice>
  </mc:AlternateContent>
  <xr:revisionPtr revIDLastSave="0" documentId="13_ncr:1_{CB09CAAA-141C-4361-900E-8950B73B7A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lmove vzdelavani" sheetId="2" r:id="rId1"/>
    <sheet name="BK" sheetId="3" r:id="rId2"/>
    <sheet name="HB" sheetId="4" r:id="rId3"/>
    <sheet name="LC" sheetId="5" r:id="rId4"/>
    <sheet name="MŠ" sheetId="6" r:id="rId5"/>
    <sheet name="NS" sheetId="7" r:id="rId6"/>
    <sheet name="PK" sheetId="8" r:id="rId7"/>
    <sheet name="PBa" sheetId="9" r:id="rId8"/>
    <sheet name="PBi" sheetId="10" r:id="rId9"/>
  </sheets>
  <definedNames>
    <definedName name="_xlnm.Print_Area" localSheetId="0">'filmove vzdelavani'!$A$1:$X$32</definedName>
  </definedNames>
  <calcPr calcId="19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0" l="1"/>
  <c r="D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E26" i="9"/>
  <c r="D26" i="9"/>
  <c r="M25" i="9"/>
  <c r="M24" i="9"/>
  <c r="M23" i="9"/>
  <c r="M22" i="9"/>
  <c r="M21" i="9"/>
  <c r="M20" i="9"/>
  <c r="M19" i="9"/>
  <c r="M18" i="9"/>
  <c r="M17" i="9"/>
  <c r="M16" i="9"/>
  <c r="M15" i="9"/>
  <c r="M14" i="9"/>
  <c r="M13" i="9"/>
  <c r="E26" i="8"/>
  <c r="D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E26" i="7"/>
  <c r="D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E26" i="6"/>
  <c r="D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E26" i="5"/>
  <c r="D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E26" i="4"/>
  <c r="D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E26" i="3"/>
  <c r="D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D26" i="2"/>
  <c r="E26" i="2"/>
  <c r="N27" i="2"/>
</calcChain>
</file>

<file path=xl/sharedStrings.xml><?xml version="1.0" encoding="utf-8"?>
<sst xmlns="http://schemas.openxmlformats.org/spreadsheetml/2006/main" count="697" uniqueCount="88">
  <si>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</si>
  <si>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</si>
  <si>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</si>
  <si>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</si>
  <si>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</si>
  <si>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</si>
  <si>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</si>
  <si>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</si>
  <si>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</si>
  <si>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</si>
  <si>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</si>
  <si>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</si>
  <si>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</si>
  <si>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</si>
  <si>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</si>
  <si>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</si>
  <si>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</si>
  <si>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</si>
  <si>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</si>
  <si>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</si>
  <si>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</si>
  <si>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>Cíle podpory kinematografie:</t>
  </si>
  <si>
    <t>0-40</t>
  </si>
  <si>
    <t>Srozumitelnost a úplnost podané žádosti včetně příloh</t>
  </si>
  <si>
    <t>Ekonomické parametry projektu</t>
  </si>
  <si>
    <t>Obsahová kvalita projektu</t>
  </si>
  <si>
    <t>Realizační strategie</t>
  </si>
  <si>
    <t xml:space="preserve">1. Zvyšování profesionality a konkurenceschopnosti českého filmového proůmyslu prostřednictvím praktického i teoretického vzdělávání filmových profesionálů </t>
  </si>
  <si>
    <t>ze všech segmentů (vývoj, výroba, exploatace atd.).</t>
  </si>
  <si>
    <t>2. Zvyšování profesionality a konkurenceschopnosti lokálních vzdělávacích aktivit s mezinárodním přesahem.</t>
  </si>
  <si>
    <r>
      <t>Dotační okruh:</t>
    </r>
    <r>
      <rPr>
        <sz val="9.5"/>
        <color theme="1"/>
        <rFont val="Arial"/>
        <family val="2"/>
        <charset val="238"/>
      </rPr>
      <t xml:space="preserve"> 8. vzdělávání a výchova v oblasti kinematografie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</si>
  <si>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neinvestiční dotace</t>
    </r>
  </si>
  <si>
    <t>3. Podpora akcí, které se alespoň z poloviny realizují v ČR</t>
  </si>
  <si>
    <t>Filmové vzdělávání - dvouletý grant</t>
  </si>
  <si>
    <r>
      <t xml:space="preserve">Finanční alokace: </t>
    </r>
    <r>
      <rPr>
        <sz val="9.5"/>
        <rFont val="Arial"/>
        <family val="2"/>
        <charset val="238"/>
      </rPr>
      <t>7 500 000 Kč</t>
    </r>
  </si>
  <si>
    <r>
      <t>Evidenční číslo výzvy:</t>
    </r>
    <r>
      <rPr>
        <sz val="9.5"/>
        <color theme="1"/>
        <rFont val="Arial"/>
        <family val="2"/>
        <charset val="238"/>
      </rPr>
      <t xml:space="preserve"> 2024-8-1-8</t>
    </r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</si>
  <si>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však do 31. března 2026</t>
    </r>
  </si>
  <si>
    <t>Kurz klasické filmové projekce / nadstavbové vzdělávání pro promítače/ky II.</t>
  </si>
  <si>
    <t>11. a 12. Kameramanské dny 2024 / 2025</t>
  </si>
  <si>
    <t>Story of Us</t>
  </si>
  <si>
    <t>Pop-up Filmová rezidence Visegrád</t>
  </si>
  <si>
    <t>Future (of) Memory</t>
  </si>
  <si>
    <t>CINERGY</t>
  </si>
  <si>
    <t>Inovace ve financování a produkci audiovizuálních projektů</t>
  </si>
  <si>
    <t>TV DAYS 365</t>
  </si>
  <si>
    <t>Filmové vzdělávání pro nevidomé</t>
  </si>
  <si>
    <t>Casting a herectví ve filmu</t>
  </si>
  <si>
    <t>Národní filmový archiv</t>
  </si>
  <si>
    <t>Akademie múzických umění v Praze</t>
  </si>
  <si>
    <t>Kamera Oko s.r.o.</t>
  </si>
  <si>
    <t>POST BELLUM, z. ú.</t>
  </si>
  <si>
    <t>FILM SERVIS FESTIVAL KARLOVY VARY, a.s.</t>
  </si>
  <si>
    <t>moloko film s.r.o.</t>
  </si>
  <si>
    <t>Pro-DIGI z.s.</t>
  </si>
  <si>
    <t>PROCINE, z.s.</t>
  </si>
  <si>
    <t>DOK.Incubator z.s.</t>
  </si>
  <si>
    <t>Regionální filmový fond z. s.</t>
  </si>
  <si>
    <t>Televizní institut s.r.o.</t>
  </si>
  <si>
    <t>OSVĚTA z.s.</t>
  </si>
  <si>
    <t>MiroVision s.r.o.</t>
  </si>
  <si>
    <t>ano</t>
  </si>
  <si>
    <t>ne</t>
  </si>
  <si>
    <t>neinvestiční dotace</t>
  </si>
  <si>
    <t>73%</t>
  </si>
  <si>
    <t>79%</t>
  </si>
  <si>
    <t>60%</t>
  </si>
  <si>
    <t>37%</t>
  </si>
  <si>
    <t>69%</t>
  </si>
  <si>
    <t>67%</t>
  </si>
  <si>
    <t>80%</t>
  </si>
  <si>
    <r>
      <rPr>
        <b/>
        <sz val="9.5"/>
        <rFont val="Arial"/>
        <family val="2"/>
        <charset val="238"/>
      </rPr>
      <t>Specifikace dotačního okruhu</t>
    </r>
    <r>
      <rPr>
        <sz val="9.5"/>
        <rFont val="Arial"/>
        <family val="2"/>
        <charset val="238"/>
      </rPr>
      <t xml:space="preserve">
Podpora je určena pro dvouleté vzdělávací projekty, které jsou určené pro vzdělávání českých i zahraničních filmových profesionálů.
Podpora je určena pro projekty s minimálně 20% českou účastí (počet účastníků).</t>
    </r>
  </si>
  <si>
    <t>6310/2024</t>
  </si>
  <si>
    <t>6353/2024</t>
  </si>
  <si>
    <t>Vzdělávací programy institutu MIDPOINT 2024/2025</t>
  </si>
  <si>
    <t>6359/2024</t>
  </si>
  <si>
    <t>6362/2024</t>
  </si>
  <si>
    <t>6365/2024</t>
  </si>
  <si>
    <t>6370/2024</t>
  </si>
  <si>
    <t>6371/2024</t>
  </si>
  <si>
    <t>Nové kino 2024/2025</t>
  </si>
  <si>
    <t>6372/2024</t>
  </si>
  <si>
    <t>6373/2024</t>
  </si>
  <si>
    <t>dok.incubator workshopy 2024/2025 (sloučené projekty)</t>
  </si>
  <si>
    <t>6374/2024</t>
  </si>
  <si>
    <t>6407/2024</t>
  </si>
  <si>
    <t>6408/2024</t>
  </si>
  <si>
    <t>6409/2024</t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</si>
  <si>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27. 10.-27. 11.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</si>
</sst>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9.5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rgb="FFB4B4B4"/>
      </left>
      <right style="thin">
        <color rgb="FFB4B4B4"/>
      </right>
      <top/>
      <bottom style="thin">
        <color theme="2" tint="-0.249977111117893"/>
      </bottom>
      <diagonal/>
    </border>
  </borders>
  <cellStyleXfs count="4">
    <xf numFmtId="0" fontId="0" fillId="0" borderId="0"/>
    <xf numFmtId="0" fontId="6" fillId="0" borderId="0"/>
    <xf numFmtId="9" fontId="8" fillId="0" borderId="0" applyFont="0" applyFill="0" applyBorder="0" applyAlignment="0" applyProtection="0"/>
    <xf numFmtId="0" fontId="9" fillId="0" borderId="0" applyFill="0" applyProtection="0"/>
  </cellStyleXfs>
  <cellXfs count="34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2" fontId="2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3" fontId="2" fillId="2" borderId="0" xfId="0" applyNumberFormat="1" applyFont="1" applyFill="1" applyAlignment="1">
      <alignment horizontal="left" vertical="top"/>
    </xf>
    <xf numFmtId="0" fontId="3" fillId="2" borderId="2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/>
    </xf>
    <xf numFmtId="3" fontId="2" fillId="2" borderId="0" xfId="0" applyNumberFormat="1" applyFont="1" applyFill="1" applyAlignment="1">
      <alignment horizontal="right" vertical="top"/>
    </xf>
    <xf numFmtId="49" fontId="7" fillId="0" borderId="5" xfId="1" applyNumberFormat="1" applyFont="1" applyBorder="1" applyAlignment="1">
      <alignment horizontal="left"/>
    </xf>
    <xf numFmtId="0" fontId="7" fillId="0" borderId="5" xfId="1" applyFont="1" applyBorder="1" applyAlignment="1">
      <alignment horizontal="left"/>
    </xf>
    <xf numFmtId="2" fontId="2" fillId="2" borderId="5" xfId="0" applyNumberFormat="1" applyFont="1" applyFill="1" applyBorder="1" applyAlignment="1">
      <alignment horizontal="left" vertical="top"/>
    </xf>
    <xf numFmtId="0" fontId="7" fillId="0" borderId="5" xfId="1" applyFont="1" applyBorder="1" applyAlignment="1">
      <alignment horizontal="center"/>
    </xf>
    <xf numFmtId="9" fontId="7" fillId="0" borderId="5" xfId="1" applyNumberFormat="1" applyFont="1" applyBorder="1" applyAlignment="1">
      <alignment horizontal="center"/>
    </xf>
    <xf numFmtId="14" fontId="7" fillId="0" borderId="5" xfId="1" applyNumberFormat="1" applyFont="1" applyBorder="1" applyAlignment="1">
      <alignment horizontal="center"/>
    </xf>
    <xf numFmtId="49" fontId="7" fillId="0" borderId="5" xfId="1" applyNumberFormat="1" applyFont="1" applyBorder="1" applyAlignment="1">
      <alignment horizontal="center"/>
    </xf>
    <xf numFmtId="3" fontId="2" fillId="2" borderId="5" xfId="0" applyNumberFormat="1" applyFont="1" applyFill="1" applyBorder="1" applyAlignment="1" applyProtection="1">
      <alignment horizontal="right" vertical="top"/>
      <protection locked="0"/>
    </xf>
    <xf numFmtId="10" fontId="7" fillId="0" borderId="5" xfId="1" applyNumberFormat="1" applyFont="1" applyBorder="1" applyAlignment="1">
      <alignment horizontal="center"/>
    </xf>
    <xf numFmtId="3" fontId="7" fillId="0" borderId="5" xfId="1" applyNumberFormat="1" applyFont="1" applyBorder="1" applyAlignment="1">
      <alignment horizontal="right"/>
    </xf>
    <xf numFmtId="9" fontId="2" fillId="2" borderId="5" xfId="2" applyFont="1" applyFill="1" applyBorder="1" applyAlignment="1">
      <alignment horizontal="center" vertical="top"/>
    </xf>
    <xf numFmtId="3" fontId="2" fillId="2" borderId="5" xfId="0" applyNumberFormat="1" applyFont="1" applyFill="1" applyBorder="1" applyAlignment="1">
      <alignment horizontal="right" vertical="top"/>
    </xf>
    <xf numFmtId="9" fontId="2" fillId="2" borderId="1" xfId="0" applyNumberFormat="1" applyFont="1" applyFill="1" applyBorder="1" applyAlignment="1">
      <alignment horizontal="center" vertical="top"/>
    </xf>
    <xf numFmtId="49" fontId="2" fillId="2" borderId="5" xfId="0" applyNumberFormat="1" applyFont="1" applyFill="1" applyBorder="1" applyAlignment="1">
      <alignment horizontal="center" vertical="top"/>
    </xf>
    <xf numFmtId="9" fontId="2" fillId="2" borderId="0" xfId="2" applyFont="1" applyFill="1" applyAlignment="1">
      <alignment horizontal="left" vertical="top"/>
    </xf>
    <xf numFmtId="0" fontId="3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2" fontId="3" fillId="2" borderId="2" xfId="0" applyNumberFormat="1" applyFont="1" applyFill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horizontal="left" vertical="top" wrapText="1"/>
    </xf>
    <xf numFmtId="2" fontId="3" fillId="2" borderId="6" xfId="0" applyNumberFormat="1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</cellXfs>
  <cellStyles count="4">
    <cellStyle name="Normální" xfId="0" builtinId="0"/>
    <cellStyle name="Normální 2" xfId="3" xr:uid="{A34BFFF1-D45F-4CFC-8A67-7EB27C86881D}"/>
    <cellStyle name="Normální 4" xfId="1" xr:uid="{6A6D04D6-CF7E-49C9-BC4A-76244C673F9B}"/>
    <cellStyle name="Procenta" xfId="2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H27"/>
  <sheetViews>
    <sheetView tabSelected="1" zoomScale="80" zoomScaleNormal="80"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28515625" style="2" customWidth="1"/>
    <col min="7" max="8" width="9.28515625" style="3" customWidth="1"/>
    <col min="9" max="13" width="9.28515625" style="2" customWidth="1"/>
    <col min="14" max="14" width="12" style="2" customWidth="1"/>
    <col min="15" max="15" width="21.5703125" style="2" customWidth="1"/>
    <col min="16" max="19" width="9.7109375" style="2" customWidth="1"/>
    <col min="20" max="21" width="13.7109375" style="2" customWidth="1"/>
    <col min="22" max="22" width="10.28515625" style="2" customWidth="1"/>
    <col min="23" max="23" width="15.7109375" style="2" customWidth="1"/>
    <col min="24" max="24" width="15" style="2" customWidth="1"/>
    <col min="25" max="16384" width="9.140625" style="2"/>
  </cols>
  <sheetData>
    <row r="1" spans="1:86" ht="38.25" customHeight="1" x14ac:dyDescent="0.25">
      <c r="A1" s="1" t="s">
        <v>33</v>
      </c>
    </row>
    <row r="2" spans="1:86" x14ac:dyDescent="0.25">
      <c r="A2" s="4" t="s">
        <v>35</v>
      </c>
      <c r="D2" s="4" t="s">
        <v>21</v>
      </c>
    </row>
    <row r="3" spans="1:86" x14ac:dyDescent="0.25">
      <c r="A3" s="4" t="s">
        <v>30</v>
      </c>
      <c r="D3" s="2" t="s">
        <v>27</v>
      </c>
    </row>
    <row r="4" spans="1:86" x14ac:dyDescent="0.25">
      <c r="A4" s="4" t="s">
        <v>87</v>
      </c>
      <c r="D4" s="2" t="s">
        <v>28</v>
      </c>
    </row>
    <row r="5" spans="1:86" x14ac:dyDescent="0.25">
      <c r="A5" s="4" t="s">
        <v>34</v>
      </c>
      <c r="D5" s="2" t="s">
        <v>29</v>
      </c>
    </row>
    <row r="6" spans="1:86" ht="13.15" customHeight="1" x14ac:dyDescent="0.25">
      <c r="A6" s="25" t="s">
        <v>36</v>
      </c>
      <c r="B6" s="25"/>
      <c r="C6" s="25"/>
      <c r="D6" s="2" t="s">
        <v>32</v>
      </c>
    </row>
    <row r="7" spans="1:86" x14ac:dyDescent="0.25">
      <c r="A7" s="8" t="s">
        <v>31</v>
      </c>
      <c r="D7" s="4"/>
    </row>
    <row r="8" spans="1:86" ht="39" customHeight="1" x14ac:dyDescent="0.25">
      <c r="D8" s="26" t="s">
        <v>70</v>
      </c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</row>
    <row r="9" spans="1:86" x14ac:dyDescent="0.25">
      <c r="A9" s="4"/>
    </row>
    <row r="10" spans="1:86" ht="26.45" customHeight="1" x14ac:dyDescent="0.25">
      <c r="A10" s="27" t="s">
        <v>0</v>
      </c>
      <c r="B10" s="27" t="s">
        <v>1</v>
      </c>
      <c r="C10" s="27" t="s">
        <v>16</v>
      </c>
      <c r="D10" s="27" t="s">
        <v>13</v>
      </c>
      <c r="E10" s="30" t="s">
        <v>2</v>
      </c>
      <c r="F10" s="27" t="s">
        <v>25</v>
      </c>
      <c r="G10" s="27" t="s">
        <v>14</v>
      </c>
      <c r="H10" s="27" t="s">
        <v>15</v>
      </c>
      <c r="I10" s="27" t="s">
        <v>23</v>
      </c>
      <c r="J10" s="27" t="s">
        <v>24</v>
      </c>
      <c r="K10" s="27" t="s">
        <v>26</v>
      </c>
      <c r="L10" s="27" t="s">
        <v>3</v>
      </c>
      <c r="M10" s="27" t="s">
        <v>4</v>
      </c>
      <c r="N10" s="27" t="s">
        <v>5</v>
      </c>
      <c r="O10" s="27" t="s">
        <v>6</v>
      </c>
      <c r="P10" s="27" t="s">
        <v>7</v>
      </c>
      <c r="Q10" s="27" t="s">
        <v>8</v>
      </c>
      <c r="R10" s="27" t="s">
        <v>9</v>
      </c>
      <c r="S10" s="27" t="s">
        <v>10</v>
      </c>
      <c r="T10" s="27" t="s">
        <v>11</v>
      </c>
      <c r="U10" s="27" t="s">
        <v>12</v>
      </c>
    </row>
    <row r="11" spans="1:86" ht="59.45" customHeight="1" x14ac:dyDescent="0.25">
      <c r="A11" s="28"/>
      <c r="B11" s="28"/>
      <c r="C11" s="28"/>
      <c r="D11" s="28"/>
      <c r="E11" s="31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</row>
    <row r="12" spans="1:86" ht="37.5" customHeight="1" x14ac:dyDescent="0.25">
      <c r="A12" s="29"/>
      <c r="B12" s="29"/>
      <c r="C12" s="29"/>
      <c r="D12" s="29"/>
      <c r="E12" s="32"/>
      <c r="F12" s="7" t="s">
        <v>22</v>
      </c>
      <c r="G12" s="7" t="s">
        <v>18</v>
      </c>
      <c r="H12" s="7" t="s">
        <v>18</v>
      </c>
      <c r="I12" s="7" t="s">
        <v>19</v>
      </c>
      <c r="J12" s="7" t="s">
        <v>20</v>
      </c>
      <c r="K12" s="7" t="s">
        <v>20</v>
      </c>
      <c r="L12" s="7" t="s">
        <v>19</v>
      </c>
      <c r="M12" s="7"/>
      <c r="N12" s="7"/>
      <c r="O12" s="7"/>
      <c r="P12" s="7"/>
      <c r="Q12" s="7"/>
      <c r="R12" s="7"/>
      <c r="S12" s="7"/>
      <c r="T12" s="7"/>
      <c r="U12" s="7"/>
    </row>
    <row r="13" spans="1:86" s="5" customFormat="1" ht="12.75" customHeight="1" x14ac:dyDescent="0.2">
      <c r="A13" s="10" t="s">
        <v>72</v>
      </c>
      <c r="B13" s="10" t="s">
        <v>48</v>
      </c>
      <c r="C13" s="11" t="s">
        <v>73</v>
      </c>
      <c r="D13" s="19">
        <v>46996392</v>
      </c>
      <c r="E13" s="19">
        <v>2500000</v>
      </c>
      <c r="F13" s="12">
        <v>36.625</v>
      </c>
      <c r="G13" s="12">
        <v>14</v>
      </c>
      <c r="H13" s="12">
        <v>14</v>
      </c>
      <c r="I13" s="12">
        <v>5</v>
      </c>
      <c r="J13" s="12">
        <v>10</v>
      </c>
      <c r="K13" s="12">
        <v>10</v>
      </c>
      <c r="L13" s="12">
        <v>5</v>
      </c>
      <c r="M13" s="12">
        <v>94.625</v>
      </c>
      <c r="N13" s="21">
        <v>2200000</v>
      </c>
      <c r="O13" s="11" t="s">
        <v>62</v>
      </c>
      <c r="P13" s="13" t="s">
        <v>60</v>
      </c>
      <c r="Q13" s="23" t="s">
        <v>61</v>
      </c>
      <c r="R13" s="14">
        <v>0.27</v>
      </c>
      <c r="S13" s="22">
        <v>0.5</v>
      </c>
      <c r="T13" s="15">
        <v>46053</v>
      </c>
      <c r="U13" s="15">
        <v>46053</v>
      </c>
      <c r="V13" s="2"/>
      <c r="W13" s="24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</row>
    <row r="14" spans="1:86" s="5" customFormat="1" ht="12.75" customHeight="1" x14ac:dyDescent="0.2">
      <c r="A14" s="10" t="s">
        <v>81</v>
      </c>
      <c r="B14" s="10" t="s">
        <v>55</v>
      </c>
      <c r="C14" s="10" t="s">
        <v>82</v>
      </c>
      <c r="D14" s="19">
        <v>12940000</v>
      </c>
      <c r="E14" s="19">
        <v>3950000</v>
      </c>
      <c r="F14" s="12">
        <v>34</v>
      </c>
      <c r="G14" s="12">
        <v>14</v>
      </c>
      <c r="H14" s="12">
        <v>14</v>
      </c>
      <c r="I14" s="12">
        <v>5</v>
      </c>
      <c r="J14" s="12">
        <v>7.125</v>
      </c>
      <c r="K14" s="12">
        <v>8</v>
      </c>
      <c r="L14" s="12">
        <v>5</v>
      </c>
      <c r="M14" s="12">
        <v>87.125</v>
      </c>
      <c r="N14" s="21">
        <v>3100000</v>
      </c>
      <c r="O14" s="10" t="s">
        <v>62</v>
      </c>
      <c r="P14" s="16" t="s">
        <v>60</v>
      </c>
      <c r="Q14" s="23" t="s">
        <v>60</v>
      </c>
      <c r="R14" s="18" t="s">
        <v>66</v>
      </c>
      <c r="S14" s="22">
        <v>0.7</v>
      </c>
      <c r="T14" s="15">
        <v>46053</v>
      </c>
      <c r="U14" s="15">
        <v>46053</v>
      </c>
      <c r="V14" s="2"/>
      <c r="W14" s="24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</row>
    <row r="15" spans="1:86" s="5" customFormat="1" ht="12.75" customHeight="1" x14ac:dyDescent="0.2">
      <c r="A15" s="10" t="s">
        <v>71</v>
      </c>
      <c r="B15" s="10" t="s">
        <v>47</v>
      </c>
      <c r="C15" s="11" t="s">
        <v>37</v>
      </c>
      <c r="D15" s="19">
        <v>353250</v>
      </c>
      <c r="E15" s="19">
        <v>220000</v>
      </c>
      <c r="F15" s="12">
        <v>35</v>
      </c>
      <c r="G15" s="12">
        <v>14</v>
      </c>
      <c r="H15" s="12">
        <v>12.25</v>
      </c>
      <c r="I15" s="12">
        <v>5</v>
      </c>
      <c r="J15" s="12">
        <v>7</v>
      </c>
      <c r="K15" s="12">
        <v>8</v>
      </c>
      <c r="L15" s="12">
        <v>4</v>
      </c>
      <c r="M15" s="12">
        <v>85.25</v>
      </c>
      <c r="N15" s="21">
        <v>200000</v>
      </c>
      <c r="O15" s="11" t="s">
        <v>62</v>
      </c>
      <c r="P15" s="13" t="s">
        <v>60</v>
      </c>
      <c r="Q15" s="23" t="s">
        <v>60</v>
      </c>
      <c r="R15" s="14">
        <v>0.62</v>
      </c>
      <c r="S15" s="22">
        <v>0.8</v>
      </c>
      <c r="T15" s="15">
        <v>46022</v>
      </c>
      <c r="U15" s="15">
        <v>46022</v>
      </c>
      <c r="V15" s="2"/>
      <c r="W15" s="24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</row>
    <row r="16" spans="1:86" s="5" customFormat="1" ht="12.75" customHeight="1" x14ac:dyDescent="0.2">
      <c r="A16" s="10" t="s">
        <v>78</v>
      </c>
      <c r="B16" s="10" t="s">
        <v>53</v>
      </c>
      <c r="C16" s="10" t="s">
        <v>79</v>
      </c>
      <c r="D16" s="19">
        <v>1339400</v>
      </c>
      <c r="E16" s="19">
        <v>618500</v>
      </c>
      <c r="F16" s="12">
        <v>30.75</v>
      </c>
      <c r="G16" s="12">
        <v>13</v>
      </c>
      <c r="H16" s="12">
        <v>13</v>
      </c>
      <c r="I16" s="12">
        <v>5</v>
      </c>
      <c r="J16" s="12">
        <v>8</v>
      </c>
      <c r="K16" s="12">
        <v>7</v>
      </c>
      <c r="L16" s="12">
        <v>5</v>
      </c>
      <c r="M16" s="12">
        <v>81.75</v>
      </c>
      <c r="N16" s="17">
        <v>550000</v>
      </c>
      <c r="O16" s="11" t="s">
        <v>62</v>
      </c>
      <c r="P16" s="16" t="s">
        <v>60</v>
      </c>
      <c r="Q16" s="23" t="s">
        <v>60</v>
      </c>
      <c r="R16" s="18" t="s">
        <v>64</v>
      </c>
      <c r="S16" s="22">
        <v>0.8</v>
      </c>
      <c r="T16" s="15">
        <v>46112</v>
      </c>
      <c r="U16" s="15">
        <v>46112</v>
      </c>
      <c r="V16" s="2"/>
      <c r="W16" s="24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</row>
    <row r="17" spans="1:86" s="5" customFormat="1" ht="12.75" customHeight="1" x14ac:dyDescent="0.2">
      <c r="A17" s="11" t="s">
        <v>74</v>
      </c>
      <c r="B17" s="11" t="s">
        <v>49</v>
      </c>
      <c r="C17" s="11" t="s">
        <v>38</v>
      </c>
      <c r="D17" s="19">
        <v>545000</v>
      </c>
      <c r="E17" s="19">
        <v>300000</v>
      </c>
      <c r="F17" s="12">
        <v>31.625</v>
      </c>
      <c r="G17" s="12">
        <v>13</v>
      </c>
      <c r="H17" s="12">
        <v>11.875</v>
      </c>
      <c r="I17" s="12">
        <v>4.875</v>
      </c>
      <c r="J17" s="12">
        <v>8</v>
      </c>
      <c r="K17" s="12">
        <v>7</v>
      </c>
      <c r="L17" s="12">
        <v>4</v>
      </c>
      <c r="M17" s="12">
        <v>80.375</v>
      </c>
      <c r="N17" s="21">
        <v>250000</v>
      </c>
      <c r="O17" s="11" t="s">
        <v>62</v>
      </c>
      <c r="P17" s="13" t="s">
        <v>60</v>
      </c>
      <c r="Q17" s="23" t="s">
        <v>60</v>
      </c>
      <c r="R17" s="14">
        <v>0.79</v>
      </c>
      <c r="S17" s="22">
        <v>0.8</v>
      </c>
      <c r="T17" s="15">
        <v>46081</v>
      </c>
      <c r="U17" s="15">
        <v>46081</v>
      </c>
      <c r="V17" s="2"/>
      <c r="W17" s="24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</row>
    <row r="18" spans="1:86" s="5" customFormat="1" x14ac:dyDescent="0.2">
      <c r="A18" s="10" t="s">
        <v>77</v>
      </c>
      <c r="B18" s="10" t="s">
        <v>52</v>
      </c>
      <c r="C18" s="10" t="s">
        <v>41</v>
      </c>
      <c r="D18" s="19">
        <v>2550000</v>
      </c>
      <c r="E18" s="19">
        <v>1200000</v>
      </c>
      <c r="F18" s="12">
        <v>31.375</v>
      </c>
      <c r="G18" s="12">
        <v>14</v>
      </c>
      <c r="H18" s="12">
        <v>12.25</v>
      </c>
      <c r="I18" s="12">
        <v>5</v>
      </c>
      <c r="J18" s="12">
        <v>8</v>
      </c>
      <c r="K18" s="12">
        <v>7</v>
      </c>
      <c r="L18" s="12">
        <v>2</v>
      </c>
      <c r="M18" s="12">
        <v>79.625</v>
      </c>
      <c r="N18" s="21">
        <v>1000000</v>
      </c>
      <c r="O18" s="10" t="s">
        <v>62</v>
      </c>
      <c r="P18" s="16" t="s">
        <v>60</v>
      </c>
      <c r="Q18" s="23" t="s">
        <v>60</v>
      </c>
      <c r="R18" s="18" t="s">
        <v>63</v>
      </c>
      <c r="S18" s="22">
        <v>0.8</v>
      </c>
      <c r="T18" s="15">
        <v>46022</v>
      </c>
      <c r="U18" s="15">
        <v>46022</v>
      </c>
      <c r="V18" s="2"/>
      <c r="W18" s="24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</row>
    <row r="19" spans="1:86" s="5" customFormat="1" ht="12.75" customHeight="1" x14ac:dyDescent="0.2">
      <c r="A19" s="10" t="s">
        <v>80</v>
      </c>
      <c r="B19" s="10" t="s">
        <v>54</v>
      </c>
      <c r="C19" s="10" t="s">
        <v>42</v>
      </c>
      <c r="D19" s="19">
        <v>1440900</v>
      </c>
      <c r="E19" s="19">
        <v>400000</v>
      </c>
      <c r="F19" s="12">
        <v>26.875</v>
      </c>
      <c r="G19" s="12">
        <v>11.875</v>
      </c>
      <c r="H19" s="12">
        <v>10.25</v>
      </c>
      <c r="I19" s="12">
        <v>4.875</v>
      </c>
      <c r="J19" s="12">
        <v>6</v>
      </c>
      <c r="K19" s="12">
        <v>7</v>
      </c>
      <c r="L19" s="12">
        <v>4</v>
      </c>
      <c r="M19" s="12">
        <v>70.875</v>
      </c>
      <c r="N19" s="21">
        <v>200000</v>
      </c>
      <c r="O19" s="10" t="s">
        <v>62</v>
      </c>
      <c r="P19" s="16" t="s">
        <v>60</v>
      </c>
      <c r="Q19" s="23" t="s">
        <v>60</v>
      </c>
      <c r="R19" s="18" t="s">
        <v>65</v>
      </c>
      <c r="S19" s="22">
        <v>0.65</v>
      </c>
      <c r="T19" s="15">
        <v>46081</v>
      </c>
      <c r="U19" s="15">
        <v>46081</v>
      </c>
      <c r="V19" s="2"/>
      <c r="W19" s="24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</row>
    <row r="20" spans="1:86" s="5" customFormat="1" ht="12.75" customHeight="1" x14ac:dyDescent="0.2">
      <c r="A20" s="11" t="s">
        <v>76</v>
      </c>
      <c r="B20" s="11" t="s">
        <v>51</v>
      </c>
      <c r="C20" s="11" t="s">
        <v>40</v>
      </c>
      <c r="D20" s="19">
        <v>1225000</v>
      </c>
      <c r="E20" s="19">
        <v>490000</v>
      </c>
      <c r="F20" s="12">
        <v>24.125</v>
      </c>
      <c r="G20" s="12">
        <v>13</v>
      </c>
      <c r="H20" s="12">
        <v>10</v>
      </c>
      <c r="I20" s="12">
        <v>4</v>
      </c>
      <c r="J20" s="12">
        <v>4</v>
      </c>
      <c r="K20" s="12">
        <v>6</v>
      </c>
      <c r="L20" s="12">
        <v>5</v>
      </c>
      <c r="M20" s="12">
        <v>66.125</v>
      </c>
      <c r="N20" s="21"/>
      <c r="O20" s="11" t="s">
        <v>62</v>
      </c>
      <c r="P20" s="13" t="s">
        <v>60</v>
      </c>
      <c r="Q20" s="23"/>
      <c r="R20" s="14">
        <v>0.4</v>
      </c>
      <c r="S20" s="20"/>
      <c r="T20" s="15">
        <v>45961</v>
      </c>
      <c r="U20" s="23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</row>
    <row r="21" spans="1:86" s="5" customFormat="1" ht="13.5" customHeight="1" x14ac:dyDescent="0.2">
      <c r="A21" s="10" t="s">
        <v>75</v>
      </c>
      <c r="B21" s="10" t="s">
        <v>50</v>
      </c>
      <c r="C21" s="11" t="s">
        <v>39</v>
      </c>
      <c r="D21" s="19">
        <v>2000000</v>
      </c>
      <c r="E21" s="19">
        <v>1000000</v>
      </c>
      <c r="F21" s="12">
        <v>22.5</v>
      </c>
      <c r="G21" s="12">
        <v>11</v>
      </c>
      <c r="H21" s="12">
        <v>10</v>
      </c>
      <c r="I21" s="12">
        <v>4</v>
      </c>
      <c r="J21" s="12">
        <v>6</v>
      </c>
      <c r="K21" s="12">
        <v>6</v>
      </c>
      <c r="L21" s="12">
        <v>2</v>
      </c>
      <c r="M21" s="12">
        <v>61.5</v>
      </c>
      <c r="N21" s="21"/>
      <c r="O21" s="11" t="s">
        <v>62</v>
      </c>
      <c r="P21" s="13" t="s">
        <v>60</v>
      </c>
      <c r="Q21" s="23"/>
      <c r="R21" s="14">
        <v>0.75</v>
      </c>
      <c r="S21" s="20"/>
      <c r="T21" s="15">
        <v>46022</v>
      </c>
      <c r="U21" s="23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</row>
    <row r="22" spans="1:86" s="5" customFormat="1" ht="12.75" customHeight="1" x14ac:dyDescent="0.2">
      <c r="A22" s="11" t="s">
        <v>84</v>
      </c>
      <c r="B22" s="11" t="s">
        <v>57</v>
      </c>
      <c r="C22" s="11" t="s">
        <v>44</v>
      </c>
      <c r="D22" s="19">
        <v>5982000</v>
      </c>
      <c r="E22" s="19">
        <v>2900000</v>
      </c>
      <c r="F22" s="12">
        <v>21.75</v>
      </c>
      <c r="G22" s="12">
        <v>12.25</v>
      </c>
      <c r="H22" s="12">
        <v>10.625</v>
      </c>
      <c r="I22" s="12">
        <v>4</v>
      </c>
      <c r="J22" s="12">
        <v>5.125</v>
      </c>
      <c r="K22" s="12">
        <v>5</v>
      </c>
      <c r="L22" s="12">
        <v>2</v>
      </c>
      <c r="M22" s="12">
        <v>60.75</v>
      </c>
      <c r="N22" s="21"/>
      <c r="O22" s="11" t="s">
        <v>62</v>
      </c>
      <c r="P22" s="13" t="s">
        <v>61</v>
      </c>
      <c r="Q22" s="23"/>
      <c r="R22" s="14">
        <v>0.48</v>
      </c>
      <c r="S22" s="20"/>
      <c r="T22" s="15">
        <v>46022</v>
      </c>
      <c r="U22" s="23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</row>
    <row r="23" spans="1:86" s="5" customFormat="1" ht="12.75" customHeight="1" x14ac:dyDescent="0.2">
      <c r="A23" s="11" t="s">
        <v>83</v>
      </c>
      <c r="B23" s="11" t="s">
        <v>56</v>
      </c>
      <c r="C23" s="11" t="s">
        <v>43</v>
      </c>
      <c r="D23" s="19">
        <v>578720</v>
      </c>
      <c r="E23" s="19">
        <v>350000</v>
      </c>
      <c r="F23" s="12">
        <v>18.25</v>
      </c>
      <c r="G23" s="12">
        <v>10.875</v>
      </c>
      <c r="H23" s="12">
        <v>9</v>
      </c>
      <c r="I23" s="12">
        <v>3</v>
      </c>
      <c r="J23" s="12">
        <v>4</v>
      </c>
      <c r="K23" s="12">
        <v>5</v>
      </c>
      <c r="L23" s="12">
        <v>5</v>
      </c>
      <c r="M23" s="12">
        <v>55.125</v>
      </c>
      <c r="N23" s="21"/>
      <c r="O23" s="10" t="s">
        <v>62</v>
      </c>
      <c r="P23" s="13" t="s">
        <v>60</v>
      </c>
      <c r="Q23" s="23"/>
      <c r="R23" s="18" t="s">
        <v>67</v>
      </c>
      <c r="S23" s="20"/>
      <c r="T23" s="15">
        <v>46022</v>
      </c>
      <c r="U23" s="23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</row>
    <row r="24" spans="1:86" s="5" customFormat="1" ht="12.75" customHeight="1" x14ac:dyDescent="0.2">
      <c r="A24" s="10" t="s">
        <v>86</v>
      </c>
      <c r="B24" s="10" t="s">
        <v>59</v>
      </c>
      <c r="C24" s="10" t="s">
        <v>46</v>
      </c>
      <c r="D24" s="19">
        <v>860000</v>
      </c>
      <c r="E24" s="19">
        <v>690000</v>
      </c>
      <c r="F24" s="12">
        <v>18.875</v>
      </c>
      <c r="G24" s="12">
        <v>9.5</v>
      </c>
      <c r="H24" s="12">
        <v>7.5</v>
      </c>
      <c r="I24" s="12">
        <v>3</v>
      </c>
      <c r="J24" s="12">
        <v>5</v>
      </c>
      <c r="K24" s="12">
        <v>5</v>
      </c>
      <c r="L24" s="12">
        <v>2</v>
      </c>
      <c r="M24" s="12">
        <v>50.875</v>
      </c>
      <c r="N24" s="21"/>
      <c r="O24" s="10" t="s">
        <v>62</v>
      </c>
      <c r="P24" s="16" t="s">
        <v>60</v>
      </c>
      <c r="Q24" s="23"/>
      <c r="R24" s="18" t="s">
        <v>69</v>
      </c>
      <c r="S24" s="20"/>
      <c r="T24" s="15">
        <v>46022</v>
      </c>
      <c r="U24" s="23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</row>
    <row r="25" spans="1:86" s="5" customFormat="1" ht="12.75" customHeight="1" x14ac:dyDescent="0.2">
      <c r="A25" s="10" t="s">
        <v>85</v>
      </c>
      <c r="B25" s="10" t="s">
        <v>58</v>
      </c>
      <c r="C25" s="10" t="s">
        <v>45</v>
      </c>
      <c r="D25" s="19">
        <v>900000</v>
      </c>
      <c r="E25" s="19">
        <v>550000</v>
      </c>
      <c r="F25" s="12">
        <v>17.25</v>
      </c>
      <c r="G25" s="12">
        <v>9.625</v>
      </c>
      <c r="H25" s="12">
        <v>7.375</v>
      </c>
      <c r="I25" s="12">
        <v>3</v>
      </c>
      <c r="J25" s="12">
        <v>5</v>
      </c>
      <c r="K25" s="12">
        <v>4</v>
      </c>
      <c r="L25" s="12">
        <v>2</v>
      </c>
      <c r="M25" s="12">
        <v>48.25</v>
      </c>
      <c r="N25" s="21"/>
      <c r="O25" s="11" t="s">
        <v>62</v>
      </c>
      <c r="P25" s="16" t="s">
        <v>60</v>
      </c>
      <c r="Q25" s="23"/>
      <c r="R25" s="18" t="s">
        <v>68</v>
      </c>
      <c r="S25" s="20"/>
      <c r="T25" s="15">
        <v>46011</v>
      </c>
      <c r="U25" s="23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</row>
    <row r="26" spans="1:86" x14ac:dyDescent="0.25">
      <c r="D26" s="9">
        <f>SUM(D13:D25)</f>
        <v>77710662</v>
      </c>
      <c r="E26" s="9">
        <f>SUM(E13:E25)</f>
        <v>15168500</v>
      </c>
      <c r="F26" s="6"/>
      <c r="N26" s="9">
        <v>0</v>
      </c>
    </row>
    <row r="27" spans="1:86" x14ac:dyDescent="0.25">
      <c r="E27" s="6"/>
      <c r="F27" s="6"/>
      <c r="G27" s="6"/>
      <c r="H27" s="6"/>
      <c r="M27" s="2" t="s">
        <v>17</v>
      </c>
      <c r="N27" s="9">
        <f>7500000-N26</f>
        <v>7500000</v>
      </c>
    </row>
  </sheetData>
  <mergeCells count="23">
    <mergeCell ref="U10:U11"/>
    <mergeCell ref="R10:R11"/>
    <mergeCell ref="K10:K11"/>
    <mergeCell ref="L10:L11"/>
    <mergeCell ref="M10:M11"/>
    <mergeCell ref="S10:S11"/>
    <mergeCell ref="T10:T11"/>
    <mergeCell ref="N10:N11"/>
    <mergeCell ref="O10:O11"/>
    <mergeCell ref="P10:P11"/>
    <mergeCell ref="Q10:Q11"/>
    <mergeCell ref="A6:C6"/>
    <mergeCell ref="D8:Q8"/>
    <mergeCell ref="A10:A12"/>
    <mergeCell ref="B10:B12"/>
    <mergeCell ref="C10:C12"/>
    <mergeCell ref="D10:D12"/>
    <mergeCell ref="E10:E12"/>
    <mergeCell ref="F10:F11"/>
    <mergeCell ref="G10:G11"/>
    <mergeCell ref="H10:H11"/>
    <mergeCell ref="I10:I11"/>
    <mergeCell ref="J10:J11"/>
  </mergeCells>
  <dataValidations count="4">
    <dataValidation type="whole" operator="lessThanOrEqual" allowBlank="1" showInputMessage="1" showErrorMessage="1" error="Max. 40 bodů" sqref="F13:F25" xr:uid="{D0DF2CDE-ED96-4D9D-8D74-C96B0625FEE5}">
      <formula1>40</formula1>
    </dataValidation>
    <dataValidation type="whole" operator="lessThanOrEqual" allowBlank="1" showInputMessage="1" showErrorMessage="1" error="Max. 15 bodů" sqref="G13:H25" xr:uid="{22D71E2F-8A3E-4D63-910A-4D80A1EA47C3}">
      <formula1>15</formula1>
    </dataValidation>
    <dataValidation type="whole" operator="lessThanOrEqual" allowBlank="1" showInputMessage="1" showErrorMessage="1" error="Max. 5 bodů" sqref="L13:L25 I13:I25" xr:uid="{E4C3340E-EF30-4304-85D6-156AC78A2DC6}">
      <formula1>5</formula1>
    </dataValidation>
    <dataValidation type="whole" operator="lessThanOrEqual" allowBlank="1" showInputMessage="1" showErrorMessage="1" error="Max. 10 bodů" sqref="J13:K25" xr:uid="{5E87D298-7407-4F27-A17A-E4BB462F0FDB}">
      <formula1>10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078B0-2EB9-40DA-BFBF-281634CA72BD}">
  <dimension ref="A1:BZ27"/>
  <sheetViews>
    <sheetView zoomScale="90" zoomScaleNormal="90"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8" width="9.7109375" style="3" customWidth="1"/>
    <col min="9" max="13" width="9.7109375" style="2" customWidth="1"/>
    <col min="14" max="15" width="15.7109375" style="2" customWidth="1"/>
    <col min="16" max="16" width="15" style="2" customWidth="1"/>
    <col min="17" max="16384" width="9.140625" style="2"/>
  </cols>
  <sheetData>
    <row r="1" spans="1:78" ht="38.25" customHeight="1" x14ac:dyDescent="0.25">
      <c r="A1" s="1" t="s">
        <v>33</v>
      </c>
    </row>
    <row r="2" spans="1:78" x14ac:dyDescent="0.25">
      <c r="A2" s="4" t="s">
        <v>35</v>
      </c>
      <c r="D2" s="4" t="s">
        <v>21</v>
      </c>
    </row>
    <row r="3" spans="1:78" x14ac:dyDescent="0.25">
      <c r="A3" s="4" t="s">
        <v>30</v>
      </c>
      <c r="D3" s="2" t="s">
        <v>27</v>
      </c>
    </row>
    <row r="4" spans="1:78" x14ac:dyDescent="0.25">
      <c r="A4" s="4" t="s">
        <v>87</v>
      </c>
      <c r="D4" s="2" t="s">
        <v>28</v>
      </c>
    </row>
    <row r="5" spans="1:78" x14ac:dyDescent="0.25">
      <c r="A5" s="4" t="s">
        <v>34</v>
      </c>
      <c r="D5" s="2" t="s">
        <v>29</v>
      </c>
    </row>
    <row r="6" spans="1:78" ht="13.15" customHeight="1" x14ac:dyDescent="0.25">
      <c r="A6" s="25" t="s">
        <v>36</v>
      </c>
      <c r="B6" s="25"/>
      <c r="C6" s="25"/>
      <c r="D6" s="2" t="s">
        <v>32</v>
      </c>
    </row>
    <row r="7" spans="1:78" x14ac:dyDescent="0.25">
      <c r="A7" s="8" t="s">
        <v>31</v>
      </c>
      <c r="D7" s="4"/>
    </row>
    <row r="8" spans="1:78" ht="39" customHeight="1" x14ac:dyDescent="0.25">
      <c r="D8" s="26" t="s">
        <v>70</v>
      </c>
      <c r="E8" s="26"/>
      <c r="F8" s="26"/>
      <c r="G8" s="26"/>
      <c r="H8" s="26"/>
      <c r="I8" s="26"/>
      <c r="J8" s="26"/>
      <c r="K8" s="26"/>
      <c r="L8" s="26"/>
      <c r="M8" s="26"/>
    </row>
    <row r="9" spans="1:78" x14ac:dyDescent="0.25">
      <c r="A9" s="4"/>
    </row>
    <row r="10" spans="1:78" ht="26.45" customHeight="1" x14ac:dyDescent="0.25">
      <c r="A10" s="27" t="s">
        <v>0</v>
      </c>
      <c r="B10" s="27" t="s">
        <v>1</v>
      </c>
      <c r="C10" s="27" t="s">
        <v>16</v>
      </c>
      <c r="D10" s="27" t="s">
        <v>13</v>
      </c>
      <c r="E10" s="30" t="s">
        <v>2</v>
      </c>
      <c r="F10" s="27" t="s">
        <v>25</v>
      </c>
      <c r="G10" s="27" t="s">
        <v>14</v>
      </c>
      <c r="H10" s="27" t="s">
        <v>15</v>
      </c>
      <c r="I10" s="27" t="s">
        <v>23</v>
      </c>
      <c r="J10" s="27" t="s">
        <v>24</v>
      </c>
      <c r="K10" s="27" t="s">
        <v>26</v>
      </c>
      <c r="L10" s="27" t="s">
        <v>3</v>
      </c>
      <c r="M10" s="27" t="s">
        <v>4</v>
      </c>
    </row>
    <row r="11" spans="1:78" ht="59.45" customHeight="1" x14ac:dyDescent="0.25">
      <c r="A11" s="28"/>
      <c r="B11" s="28"/>
      <c r="C11" s="28"/>
      <c r="D11" s="28"/>
      <c r="E11" s="31"/>
      <c r="F11" s="33"/>
      <c r="G11" s="33"/>
      <c r="H11" s="33"/>
      <c r="I11" s="33"/>
      <c r="J11" s="33"/>
      <c r="K11" s="33"/>
      <c r="L11" s="33"/>
      <c r="M11" s="33"/>
    </row>
    <row r="12" spans="1:78" ht="37.5" customHeight="1" x14ac:dyDescent="0.25">
      <c r="A12" s="29"/>
      <c r="B12" s="29"/>
      <c r="C12" s="29"/>
      <c r="D12" s="29"/>
      <c r="E12" s="32"/>
      <c r="F12" s="7" t="s">
        <v>22</v>
      </c>
      <c r="G12" s="7" t="s">
        <v>18</v>
      </c>
      <c r="H12" s="7" t="s">
        <v>18</v>
      </c>
      <c r="I12" s="7" t="s">
        <v>19</v>
      </c>
      <c r="J12" s="7" t="s">
        <v>20</v>
      </c>
      <c r="K12" s="7" t="s">
        <v>20</v>
      </c>
      <c r="L12" s="7" t="s">
        <v>19</v>
      </c>
      <c r="M12" s="7"/>
    </row>
    <row r="13" spans="1:78" s="5" customFormat="1" ht="12.75" customHeight="1" x14ac:dyDescent="0.2">
      <c r="A13" s="10" t="s">
        <v>71</v>
      </c>
      <c r="B13" s="10" t="s">
        <v>47</v>
      </c>
      <c r="C13" s="11" t="s">
        <v>37</v>
      </c>
      <c r="D13" s="19">
        <v>353250</v>
      </c>
      <c r="E13" s="19">
        <v>220000</v>
      </c>
      <c r="F13" s="12">
        <v>30</v>
      </c>
      <c r="G13" s="12">
        <v>14</v>
      </c>
      <c r="H13" s="12">
        <v>12</v>
      </c>
      <c r="I13" s="12">
        <v>5</v>
      </c>
      <c r="J13" s="12">
        <v>7</v>
      </c>
      <c r="K13" s="12">
        <v>8</v>
      </c>
      <c r="L13" s="12">
        <v>4</v>
      </c>
      <c r="M13" s="12">
        <f>SUM(F13:L13)</f>
        <v>80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</row>
    <row r="14" spans="1:78" s="5" customFormat="1" ht="12.75" customHeight="1" x14ac:dyDescent="0.2">
      <c r="A14" s="10" t="s">
        <v>72</v>
      </c>
      <c r="B14" s="10" t="s">
        <v>48</v>
      </c>
      <c r="C14" s="11" t="s">
        <v>73</v>
      </c>
      <c r="D14" s="19">
        <v>46996392</v>
      </c>
      <c r="E14" s="19">
        <v>2500000</v>
      </c>
      <c r="F14" s="12">
        <v>37</v>
      </c>
      <c r="G14" s="12">
        <v>14</v>
      </c>
      <c r="H14" s="12">
        <v>14</v>
      </c>
      <c r="I14" s="12">
        <v>5</v>
      </c>
      <c r="J14" s="12">
        <v>10</v>
      </c>
      <c r="K14" s="12">
        <v>10</v>
      </c>
      <c r="L14" s="12">
        <v>5</v>
      </c>
      <c r="M14" s="12">
        <f t="shared" ref="M14:M25" si="0">SUM(F14:L14)</f>
        <v>95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</row>
    <row r="15" spans="1:78" s="5" customFormat="1" ht="12.75" customHeight="1" x14ac:dyDescent="0.2">
      <c r="A15" s="11" t="s">
        <v>74</v>
      </c>
      <c r="B15" s="11" t="s">
        <v>49</v>
      </c>
      <c r="C15" s="11" t="s">
        <v>38</v>
      </c>
      <c r="D15" s="19">
        <v>545000</v>
      </c>
      <c r="E15" s="19">
        <v>300000</v>
      </c>
      <c r="F15" s="12">
        <v>32</v>
      </c>
      <c r="G15" s="12">
        <v>13</v>
      </c>
      <c r="H15" s="12">
        <v>12</v>
      </c>
      <c r="I15" s="12">
        <v>5</v>
      </c>
      <c r="J15" s="12">
        <v>8</v>
      </c>
      <c r="K15" s="12">
        <v>7</v>
      </c>
      <c r="L15" s="12">
        <v>4</v>
      </c>
      <c r="M15" s="12">
        <f t="shared" si="0"/>
        <v>81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5" customFormat="1" ht="12.75" customHeight="1" x14ac:dyDescent="0.2">
      <c r="A16" s="10" t="s">
        <v>75</v>
      </c>
      <c r="B16" s="10" t="s">
        <v>50</v>
      </c>
      <c r="C16" s="11" t="s">
        <v>39</v>
      </c>
      <c r="D16" s="19">
        <v>2000000</v>
      </c>
      <c r="E16" s="19">
        <v>1000000</v>
      </c>
      <c r="F16" s="12">
        <v>30</v>
      </c>
      <c r="G16" s="12">
        <v>11</v>
      </c>
      <c r="H16" s="12">
        <v>10</v>
      </c>
      <c r="I16" s="12">
        <v>4</v>
      </c>
      <c r="J16" s="12">
        <v>6</v>
      </c>
      <c r="K16" s="12">
        <v>6</v>
      </c>
      <c r="L16" s="12">
        <v>2</v>
      </c>
      <c r="M16" s="12">
        <f t="shared" si="0"/>
        <v>69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5" customFormat="1" ht="12.75" customHeight="1" x14ac:dyDescent="0.2">
      <c r="A17" s="11" t="s">
        <v>76</v>
      </c>
      <c r="B17" s="11" t="s">
        <v>51</v>
      </c>
      <c r="C17" s="11" t="s">
        <v>40</v>
      </c>
      <c r="D17" s="19">
        <v>1225000</v>
      </c>
      <c r="E17" s="19">
        <v>490000</v>
      </c>
      <c r="F17" s="12">
        <v>27</v>
      </c>
      <c r="G17" s="12">
        <v>13</v>
      </c>
      <c r="H17" s="12">
        <v>10</v>
      </c>
      <c r="I17" s="12">
        <v>4</v>
      </c>
      <c r="J17" s="12">
        <v>4</v>
      </c>
      <c r="K17" s="12">
        <v>6</v>
      </c>
      <c r="L17" s="12">
        <v>5</v>
      </c>
      <c r="M17" s="12">
        <f t="shared" si="0"/>
        <v>69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5" customFormat="1" x14ac:dyDescent="0.2">
      <c r="A18" s="10" t="s">
        <v>77</v>
      </c>
      <c r="B18" s="10" t="s">
        <v>52</v>
      </c>
      <c r="C18" s="10" t="s">
        <v>41</v>
      </c>
      <c r="D18" s="19">
        <v>2550000</v>
      </c>
      <c r="E18" s="19">
        <v>1200000</v>
      </c>
      <c r="F18" s="12">
        <v>35</v>
      </c>
      <c r="G18" s="12">
        <v>14</v>
      </c>
      <c r="H18" s="12">
        <v>12</v>
      </c>
      <c r="I18" s="12">
        <v>5</v>
      </c>
      <c r="J18" s="12">
        <v>8</v>
      </c>
      <c r="K18" s="12">
        <v>7</v>
      </c>
      <c r="L18" s="12">
        <v>2</v>
      </c>
      <c r="M18" s="12">
        <f t="shared" si="0"/>
        <v>83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5" customFormat="1" ht="12.75" customHeight="1" x14ac:dyDescent="0.2">
      <c r="A19" s="10" t="s">
        <v>78</v>
      </c>
      <c r="B19" s="10" t="s">
        <v>53</v>
      </c>
      <c r="C19" s="10" t="s">
        <v>79</v>
      </c>
      <c r="D19" s="19">
        <v>1339400</v>
      </c>
      <c r="E19" s="19">
        <v>618500</v>
      </c>
      <c r="F19" s="12">
        <v>30</v>
      </c>
      <c r="G19" s="12">
        <v>13</v>
      </c>
      <c r="H19" s="12">
        <v>13</v>
      </c>
      <c r="I19" s="12">
        <v>5</v>
      </c>
      <c r="J19" s="12">
        <v>8</v>
      </c>
      <c r="K19" s="12">
        <v>7</v>
      </c>
      <c r="L19" s="12">
        <v>5</v>
      </c>
      <c r="M19" s="12">
        <f t="shared" si="0"/>
        <v>81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5" customFormat="1" ht="12.75" customHeight="1" x14ac:dyDescent="0.2">
      <c r="A20" s="10" t="s">
        <v>80</v>
      </c>
      <c r="B20" s="10" t="s">
        <v>54</v>
      </c>
      <c r="C20" s="10" t="s">
        <v>42</v>
      </c>
      <c r="D20" s="19">
        <v>1440900</v>
      </c>
      <c r="E20" s="19">
        <v>400000</v>
      </c>
      <c r="F20" s="12">
        <v>27</v>
      </c>
      <c r="G20" s="12">
        <v>12</v>
      </c>
      <c r="H20" s="12">
        <v>10</v>
      </c>
      <c r="I20" s="12">
        <v>5</v>
      </c>
      <c r="J20" s="12">
        <v>6</v>
      </c>
      <c r="K20" s="12">
        <v>7</v>
      </c>
      <c r="L20" s="12">
        <v>4</v>
      </c>
      <c r="M20" s="12">
        <f t="shared" si="0"/>
        <v>71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5" customFormat="1" ht="13.5" customHeight="1" x14ac:dyDescent="0.2">
      <c r="A21" s="10" t="s">
        <v>81</v>
      </c>
      <c r="B21" s="10" t="s">
        <v>55</v>
      </c>
      <c r="C21" s="10" t="s">
        <v>82</v>
      </c>
      <c r="D21" s="19">
        <v>12940000</v>
      </c>
      <c r="E21" s="19">
        <v>3950000</v>
      </c>
      <c r="F21" s="12">
        <v>37</v>
      </c>
      <c r="G21" s="12">
        <v>14</v>
      </c>
      <c r="H21" s="12">
        <v>14</v>
      </c>
      <c r="I21" s="12">
        <v>5</v>
      </c>
      <c r="J21" s="12">
        <v>7</v>
      </c>
      <c r="K21" s="12">
        <v>8</v>
      </c>
      <c r="L21" s="12">
        <v>5</v>
      </c>
      <c r="M21" s="12">
        <f t="shared" si="0"/>
        <v>90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5" customFormat="1" ht="12.75" customHeight="1" x14ac:dyDescent="0.2">
      <c r="A22" s="11" t="s">
        <v>83</v>
      </c>
      <c r="B22" s="11" t="s">
        <v>56</v>
      </c>
      <c r="C22" s="11" t="s">
        <v>43</v>
      </c>
      <c r="D22" s="19">
        <v>578720</v>
      </c>
      <c r="E22" s="19">
        <v>350000</v>
      </c>
      <c r="F22" s="12">
        <v>20</v>
      </c>
      <c r="G22" s="12">
        <v>11</v>
      </c>
      <c r="H22" s="12">
        <v>9</v>
      </c>
      <c r="I22" s="12">
        <v>3</v>
      </c>
      <c r="J22" s="12">
        <v>4</v>
      </c>
      <c r="K22" s="12">
        <v>5</v>
      </c>
      <c r="L22" s="12">
        <v>5</v>
      </c>
      <c r="M22" s="12">
        <f t="shared" si="0"/>
        <v>57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5" customFormat="1" ht="12.75" customHeight="1" x14ac:dyDescent="0.2">
      <c r="A23" s="11" t="s">
        <v>84</v>
      </c>
      <c r="B23" s="11" t="s">
        <v>57</v>
      </c>
      <c r="C23" s="11" t="s">
        <v>44</v>
      </c>
      <c r="D23" s="19">
        <v>5982000</v>
      </c>
      <c r="E23" s="19">
        <v>2900000</v>
      </c>
      <c r="F23" s="12">
        <v>27</v>
      </c>
      <c r="G23" s="12">
        <v>12</v>
      </c>
      <c r="H23" s="12">
        <v>12</v>
      </c>
      <c r="I23" s="12">
        <v>4</v>
      </c>
      <c r="J23" s="12">
        <v>5</v>
      </c>
      <c r="K23" s="12">
        <v>5</v>
      </c>
      <c r="L23" s="12">
        <v>2</v>
      </c>
      <c r="M23" s="12">
        <f t="shared" si="0"/>
        <v>67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5" customFormat="1" ht="12.75" customHeight="1" x14ac:dyDescent="0.2">
      <c r="A24" s="10" t="s">
        <v>85</v>
      </c>
      <c r="B24" s="10" t="s">
        <v>58</v>
      </c>
      <c r="C24" s="10" t="s">
        <v>45</v>
      </c>
      <c r="D24" s="19">
        <v>900000</v>
      </c>
      <c r="E24" s="19">
        <v>550000</v>
      </c>
      <c r="F24" s="12">
        <v>18</v>
      </c>
      <c r="G24" s="12">
        <v>10</v>
      </c>
      <c r="H24" s="12">
        <v>4</v>
      </c>
      <c r="I24" s="12">
        <v>3</v>
      </c>
      <c r="J24" s="12">
        <v>5</v>
      </c>
      <c r="K24" s="12">
        <v>4</v>
      </c>
      <c r="L24" s="12">
        <v>2</v>
      </c>
      <c r="M24" s="12">
        <f t="shared" si="0"/>
        <v>46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5" customFormat="1" ht="12.75" customHeight="1" x14ac:dyDescent="0.2">
      <c r="A25" s="10" t="s">
        <v>86</v>
      </c>
      <c r="B25" s="10" t="s">
        <v>59</v>
      </c>
      <c r="C25" s="10" t="s">
        <v>46</v>
      </c>
      <c r="D25" s="19">
        <v>860000</v>
      </c>
      <c r="E25" s="19">
        <v>690000</v>
      </c>
      <c r="F25" s="12">
        <v>20</v>
      </c>
      <c r="G25" s="12">
        <v>10</v>
      </c>
      <c r="H25" s="12">
        <v>5</v>
      </c>
      <c r="I25" s="12">
        <v>3</v>
      </c>
      <c r="J25" s="12">
        <v>5</v>
      </c>
      <c r="K25" s="12">
        <v>5</v>
      </c>
      <c r="L25" s="12">
        <v>2</v>
      </c>
      <c r="M25" s="12">
        <f t="shared" si="0"/>
        <v>50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x14ac:dyDescent="0.25">
      <c r="D26" s="9">
        <f>SUM(D13:D25)</f>
        <v>77710662</v>
      </c>
      <c r="E26" s="9">
        <f>SUM(E13:E25)</f>
        <v>15168500</v>
      </c>
      <c r="F26" s="6"/>
    </row>
    <row r="27" spans="1:78" x14ac:dyDescent="0.25">
      <c r="E27" s="6"/>
      <c r="F27" s="6"/>
      <c r="G27" s="6"/>
      <c r="H27" s="6"/>
    </row>
  </sheetData>
  <mergeCells count="15">
    <mergeCell ref="A6:C6"/>
    <mergeCell ref="D8:M8"/>
    <mergeCell ref="A10:A12"/>
    <mergeCell ref="B10:B12"/>
    <mergeCell ref="C10:C12"/>
    <mergeCell ref="D10:D12"/>
    <mergeCell ref="E10:E12"/>
    <mergeCell ref="F10:F11"/>
    <mergeCell ref="G10:G11"/>
    <mergeCell ref="H10:H11"/>
    <mergeCell ref="I10:I11"/>
    <mergeCell ref="J10:J11"/>
    <mergeCell ref="K10:K11"/>
    <mergeCell ref="L10:L11"/>
    <mergeCell ref="M10:M11"/>
  </mergeCells>
  <dataValidations count="4">
    <dataValidation type="whole" operator="lessThanOrEqual" allowBlank="1" showInputMessage="1" showErrorMessage="1" error="Max. 10 bodů" sqref="J13:K25" xr:uid="{1FF6F46F-CBF3-4939-85B1-E2400FB4D467}">
      <formula1>10</formula1>
    </dataValidation>
    <dataValidation type="whole" operator="lessThanOrEqual" allowBlank="1" showInputMessage="1" showErrorMessage="1" error="Max. 5 bodů" sqref="L13:L25 I13:I25" xr:uid="{0832312E-3D4C-4F6A-B836-963CA3D5D3A2}">
      <formula1>5</formula1>
    </dataValidation>
    <dataValidation type="whole" operator="lessThanOrEqual" allowBlank="1" showInputMessage="1" showErrorMessage="1" error="Max. 15 bodů" sqref="G13:H25" xr:uid="{7BEADF79-E241-4900-8BBD-48EBD44CBB45}">
      <formula1>15</formula1>
    </dataValidation>
    <dataValidation type="whole" operator="lessThanOrEqual" allowBlank="1" showInputMessage="1" showErrorMessage="1" error="Max. 40 bodů" sqref="F13:F25" xr:uid="{4FD37B4C-2B21-4258-9208-EA3F00ED1C54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70B90-FB06-481B-9F56-656CEBDC5919}">
  <dimension ref="A1:BZ27"/>
  <sheetViews>
    <sheetView zoomScale="90" zoomScaleNormal="90"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8" width="9.7109375" style="3" customWidth="1"/>
    <col min="9" max="13" width="9.7109375" style="2" customWidth="1"/>
    <col min="14" max="15" width="15.7109375" style="2" customWidth="1"/>
    <col min="16" max="16" width="15" style="2" customWidth="1"/>
    <col min="17" max="16384" width="9.140625" style="2"/>
  </cols>
  <sheetData>
    <row r="1" spans="1:78" ht="38.25" customHeight="1" x14ac:dyDescent="0.25">
      <c r="A1" s="1" t="s">
        <v>33</v>
      </c>
    </row>
    <row r="2" spans="1:78" x14ac:dyDescent="0.25">
      <c r="A2" s="4" t="s">
        <v>35</v>
      </c>
      <c r="D2" s="4" t="s">
        <v>21</v>
      </c>
    </row>
    <row r="3" spans="1:78" x14ac:dyDescent="0.25">
      <c r="A3" s="4" t="s">
        <v>30</v>
      </c>
      <c r="D3" s="2" t="s">
        <v>27</v>
      </c>
    </row>
    <row r="4" spans="1:78" x14ac:dyDescent="0.25">
      <c r="A4" s="4" t="s">
        <v>87</v>
      </c>
      <c r="D4" s="2" t="s">
        <v>28</v>
      </c>
    </row>
    <row r="5" spans="1:78" x14ac:dyDescent="0.25">
      <c r="A5" s="4" t="s">
        <v>34</v>
      </c>
      <c r="D5" s="2" t="s">
        <v>29</v>
      </c>
    </row>
    <row r="6" spans="1:78" ht="13.15" customHeight="1" x14ac:dyDescent="0.25">
      <c r="A6" s="25" t="s">
        <v>36</v>
      </c>
      <c r="B6" s="25"/>
      <c r="C6" s="25"/>
      <c r="D6" s="2" t="s">
        <v>32</v>
      </c>
    </row>
    <row r="7" spans="1:78" x14ac:dyDescent="0.25">
      <c r="A7" s="8" t="s">
        <v>31</v>
      </c>
      <c r="D7" s="4"/>
    </row>
    <row r="8" spans="1:78" ht="39" customHeight="1" x14ac:dyDescent="0.25">
      <c r="D8" s="26" t="s">
        <v>70</v>
      </c>
      <c r="E8" s="26"/>
      <c r="F8" s="26"/>
      <c r="G8" s="26"/>
      <c r="H8" s="26"/>
      <c r="I8" s="26"/>
      <c r="J8" s="26"/>
      <c r="K8" s="26"/>
      <c r="L8" s="26"/>
      <c r="M8" s="26"/>
    </row>
    <row r="9" spans="1:78" x14ac:dyDescent="0.25">
      <c r="A9" s="4"/>
    </row>
    <row r="10" spans="1:78" ht="26.45" customHeight="1" x14ac:dyDescent="0.25">
      <c r="A10" s="27" t="s">
        <v>0</v>
      </c>
      <c r="B10" s="27" t="s">
        <v>1</v>
      </c>
      <c r="C10" s="27" t="s">
        <v>16</v>
      </c>
      <c r="D10" s="27" t="s">
        <v>13</v>
      </c>
      <c r="E10" s="30" t="s">
        <v>2</v>
      </c>
      <c r="F10" s="27" t="s">
        <v>25</v>
      </c>
      <c r="G10" s="27" t="s">
        <v>14</v>
      </c>
      <c r="H10" s="27" t="s">
        <v>15</v>
      </c>
      <c r="I10" s="27" t="s">
        <v>23</v>
      </c>
      <c r="J10" s="27" t="s">
        <v>24</v>
      </c>
      <c r="K10" s="27" t="s">
        <v>26</v>
      </c>
      <c r="L10" s="27" t="s">
        <v>3</v>
      </c>
      <c r="M10" s="27" t="s">
        <v>4</v>
      </c>
    </row>
    <row r="11" spans="1:78" ht="59.45" customHeight="1" x14ac:dyDescent="0.25">
      <c r="A11" s="28"/>
      <c r="B11" s="28"/>
      <c r="C11" s="28"/>
      <c r="D11" s="28"/>
      <c r="E11" s="31"/>
      <c r="F11" s="33"/>
      <c r="G11" s="33"/>
      <c r="H11" s="33"/>
      <c r="I11" s="33"/>
      <c r="J11" s="33"/>
      <c r="K11" s="33"/>
      <c r="L11" s="33"/>
      <c r="M11" s="33"/>
    </row>
    <row r="12" spans="1:78" ht="37.5" customHeight="1" x14ac:dyDescent="0.25">
      <c r="A12" s="29"/>
      <c r="B12" s="29"/>
      <c r="C12" s="29"/>
      <c r="D12" s="29"/>
      <c r="E12" s="32"/>
      <c r="F12" s="7" t="s">
        <v>22</v>
      </c>
      <c r="G12" s="7" t="s">
        <v>18</v>
      </c>
      <c r="H12" s="7" t="s">
        <v>18</v>
      </c>
      <c r="I12" s="7" t="s">
        <v>19</v>
      </c>
      <c r="J12" s="7" t="s">
        <v>20</v>
      </c>
      <c r="K12" s="7" t="s">
        <v>20</v>
      </c>
      <c r="L12" s="7" t="s">
        <v>19</v>
      </c>
      <c r="M12" s="7"/>
    </row>
    <row r="13" spans="1:78" s="5" customFormat="1" ht="12.75" customHeight="1" x14ac:dyDescent="0.2">
      <c r="A13" s="10" t="s">
        <v>71</v>
      </c>
      <c r="B13" s="10" t="s">
        <v>47</v>
      </c>
      <c r="C13" s="11" t="s">
        <v>37</v>
      </c>
      <c r="D13" s="19">
        <v>353250</v>
      </c>
      <c r="E13" s="19">
        <v>220000</v>
      </c>
      <c r="F13" s="12">
        <v>35</v>
      </c>
      <c r="G13" s="12">
        <v>14</v>
      </c>
      <c r="H13" s="12">
        <v>12</v>
      </c>
      <c r="I13" s="12">
        <v>5</v>
      </c>
      <c r="J13" s="12">
        <v>7</v>
      </c>
      <c r="K13" s="12">
        <v>8</v>
      </c>
      <c r="L13" s="12">
        <v>4</v>
      </c>
      <c r="M13" s="12">
        <f>SUM(F13:L13)</f>
        <v>85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</row>
    <row r="14" spans="1:78" s="5" customFormat="1" ht="12.75" customHeight="1" x14ac:dyDescent="0.2">
      <c r="A14" s="10" t="s">
        <v>72</v>
      </c>
      <c r="B14" s="10" t="s">
        <v>48</v>
      </c>
      <c r="C14" s="11" t="s">
        <v>73</v>
      </c>
      <c r="D14" s="19">
        <v>46996392</v>
      </c>
      <c r="E14" s="19">
        <v>2500000</v>
      </c>
      <c r="F14" s="12">
        <v>36</v>
      </c>
      <c r="G14" s="12">
        <v>14</v>
      </c>
      <c r="H14" s="12">
        <v>14</v>
      </c>
      <c r="I14" s="12">
        <v>5</v>
      </c>
      <c r="J14" s="12">
        <v>10</v>
      </c>
      <c r="K14" s="12">
        <v>10</v>
      </c>
      <c r="L14" s="12">
        <v>5</v>
      </c>
      <c r="M14" s="12">
        <f t="shared" ref="M14:M25" si="0">SUM(F14:L14)</f>
        <v>94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</row>
    <row r="15" spans="1:78" s="5" customFormat="1" ht="12.75" customHeight="1" x14ac:dyDescent="0.2">
      <c r="A15" s="11" t="s">
        <v>74</v>
      </c>
      <c r="B15" s="11" t="s">
        <v>49</v>
      </c>
      <c r="C15" s="11" t="s">
        <v>38</v>
      </c>
      <c r="D15" s="19">
        <v>545000</v>
      </c>
      <c r="E15" s="19">
        <v>300000</v>
      </c>
      <c r="F15" s="12">
        <v>30</v>
      </c>
      <c r="G15" s="12">
        <v>13</v>
      </c>
      <c r="H15" s="12">
        <v>12</v>
      </c>
      <c r="I15" s="12">
        <v>5</v>
      </c>
      <c r="J15" s="12">
        <v>8</v>
      </c>
      <c r="K15" s="12">
        <v>7</v>
      </c>
      <c r="L15" s="12">
        <v>4</v>
      </c>
      <c r="M15" s="12">
        <f t="shared" si="0"/>
        <v>79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5" customFormat="1" ht="12.75" customHeight="1" x14ac:dyDescent="0.2">
      <c r="A16" s="10" t="s">
        <v>75</v>
      </c>
      <c r="B16" s="10" t="s">
        <v>50</v>
      </c>
      <c r="C16" s="11" t="s">
        <v>39</v>
      </c>
      <c r="D16" s="19">
        <v>2000000</v>
      </c>
      <c r="E16" s="19">
        <v>1000000</v>
      </c>
      <c r="F16" s="12">
        <v>22</v>
      </c>
      <c r="G16" s="12">
        <v>11</v>
      </c>
      <c r="H16" s="12">
        <v>10</v>
      </c>
      <c r="I16" s="12">
        <v>4</v>
      </c>
      <c r="J16" s="12">
        <v>6</v>
      </c>
      <c r="K16" s="12">
        <v>6</v>
      </c>
      <c r="L16" s="12">
        <v>2</v>
      </c>
      <c r="M16" s="12">
        <f t="shared" si="0"/>
        <v>61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5" customFormat="1" ht="12.75" customHeight="1" x14ac:dyDescent="0.2">
      <c r="A17" s="11" t="s">
        <v>76</v>
      </c>
      <c r="B17" s="11" t="s">
        <v>51</v>
      </c>
      <c r="C17" s="11" t="s">
        <v>40</v>
      </c>
      <c r="D17" s="19">
        <v>1225000</v>
      </c>
      <c r="E17" s="19">
        <v>490000</v>
      </c>
      <c r="F17" s="12">
        <v>23</v>
      </c>
      <c r="G17" s="12">
        <v>13</v>
      </c>
      <c r="H17" s="12">
        <v>10</v>
      </c>
      <c r="I17" s="12">
        <v>4</v>
      </c>
      <c r="J17" s="12">
        <v>4</v>
      </c>
      <c r="K17" s="12">
        <v>6</v>
      </c>
      <c r="L17" s="12">
        <v>5</v>
      </c>
      <c r="M17" s="12">
        <f t="shared" si="0"/>
        <v>65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5" customFormat="1" x14ac:dyDescent="0.2">
      <c r="A18" s="10" t="s">
        <v>77</v>
      </c>
      <c r="B18" s="10" t="s">
        <v>52</v>
      </c>
      <c r="C18" s="10" t="s">
        <v>41</v>
      </c>
      <c r="D18" s="19">
        <v>2550000</v>
      </c>
      <c r="E18" s="19">
        <v>1200000</v>
      </c>
      <c r="F18" s="12">
        <v>33</v>
      </c>
      <c r="G18" s="12">
        <v>14</v>
      </c>
      <c r="H18" s="12">
        <v>12</v>
      </c>
      <c r="I18" s="12">
        <v>5</v>
      </c>
      <c r="J18" s="12">
        <v>8</v>
      </c>
      <c r="K18" s="12">
        <v>7</v>
      </c>
      <c r="L18" s="12">
        <v>2</v>
      </c>
      <c r="M18" s="12">
        <f t="shared" si="0"/>
        <v>81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5" customFormat="1" ht="12.75" customHeight="1" x14ac:dyDescent="0.2">
      <c r="A19" s="10" t="s">
        <v>78</v>
      </c>
      <c r="B19" s="10" t="s">
        <v>53</v>
      </c>
      <c r="C19" s="10" t="s">
        <v>79</v>
      </c>
      <c r="D19" s="19">
        <v>1339400</v>
      </c>
      <c r="E19" s="19">
        <v>618500</v>
      </c>
      <c r="F19" s="12">
        <v>30</v>
      </c>
      <c r="G19" s="12">
        <v>13</v>
      </c>
      <c r="H19" s="12">
        <v>13</v>
      </c>
      <c r="I19" s="12">
        <v>5</v>
      </c>
      <c r="J19" s="12">
        <v>8</v>
      </c>
      <c r="K19" s="12">
        <v>7</v>
      </c>
      <c r="L19" s="12">
        <v>5</v>
      </c>
      <c r="M19" s="12">
        <f t="shared" si="0"/>
        <v>81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5" customFormat="1" ht="12.75" customHeight="1" x14ac:dyDescent="0.2">
      <c r="A20" s="10" t="s">
        <v>80</v>
      </c>
      <c r="B20" s="10" t="s">
        <v>54</v>
      </c>
      <c r="C20" s="10" t="s">
        <v>42</v>
      </c>
      <c r="D20" s="19">
        <v>1440900</v>
      </c>
      <c r="E20" s="19">
        <v>400000</v>
      </c>
      <c r="F20" s="12">
        <v>27</v>
      </c>
      <c r="G20" s="12">
        <v>12</v>
      </c>
      <c r="H20" s="12">
        <v>10</v>
      </c>
      <c r="I20" s="12">
        <v>5</v>
      </c>
      <c r="J20" s="12">
        <v>6</v>
      </c>
      <c r="K20" s="12">
        <v>7</v>
      </c>
      <c r="L20" s="12">
        <v>4</v>
      </c>
      <c r="M20" s="12">
        <f t="shared" si="0"/>
        <v>71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5" customFormat="1" ht="13.5" customHeight="1" x14ac:dyDescent="0.2">
      <c r="A21" s="10" t="s">
        <v>81</v>
      </c>
      <c r="B21" s="10" t="s">
        <v>55</v>
      </c>
      <c r="C21" s="10" t="s">
        <v>82</v>
      </c>
      <c r="D21" s="19">
        <v>12940000</v>
      </c>
      <c r="E21" s="19">
        <v>3950000</v>
      </c>
      <c r="F21" s="12">
        <v>34</v>
      </c>
      <c r="G21" s="12">
        <v>14</v>
      </c>
      <c r="H21" s="12">
        <v>14</v>
      </c>
      <c r="I21" s="12">
        <v>5</v>
      </c>
      <c r="J21" s="12">
        <v>7</v>
      </c>
      <c r="K21" s="12">
        <v>8</v>
      </c>
      <c r="L21" s="12">
        <v>5</v>
      </c>
      <c r="M21" s="12">
        <f t="shared" si="0"/>
        <v>87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5" customFormat="1" ht="12.75" customHeight="1" x14ac:dyDescent="0.2">
      <c r="A22" s="11" t="s">
        <v>83</v>
      </c>
      <c r="B22" s="11" t="s">
        <v>56</v>
      </c>
      <c r="C22" s="11" t="s">
        <v>43</v>
      </c>
      <c r="D22" s="19">
        <v>578720</v>
      </c>
      <c r="E22" s="19">
        <v>350000</v>
      </c>
      <c r="F22" s="12">
        <v>18</v>
      </c>
      <c r="G22" s="12">
        <v>11</v>
      </c>
      <c r="H22" s="12">
        <v>9</v>
      </c>
      <c r="I22" s="12">
        <v>3</v>
      </c>
      <c r="J22" s="12">
        <v>4</v>
      </c>
      <c r="K22" s="12">
        <v>5</v>
      </c>
      <c r="L22" s="12">
        <v>5</v>
      </c>
      <c r="M22" s="12">
        <f t="shared" si="0"/>
        <v>55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5" customFormat="1" ht="12.75" customHeight="1" x14ac:dyDescent="0.2">
      <c r="A23" s="11" t="s">
        <v>84</v>
      </c>
      <c r="B23" s="11" t="s">
        <v>57</v>
      </c>
      <c r="C23" s="11" t="s">
        <v>44</v>
      </c>
      <c r="D23" s="19">
        <v>5982000</v>
      </c>
      <c r="E23" s="19">
        <v>2900000</v>
      </c>
      <c r="F23" s="12">
        <v>20</v>
      </c>
      <c r="G23" s="12">
        <v>12</v>
      </c>
      <c r="H23" s="12">
        <v>10</v>
      </c>
      <c r="I23" s="12">
        <v>4</v>
      </c>
      <c r="J23" s="12">
        <v>5</v>
      </c>
      <c r="K23" s="12">
        <v>5</v>
      </c>
      <c r="L23" s="12">
        <v>2</v>
      </c>
      <c r="M23" s="12">
        <f t="shared" si="0"/>
        <v>58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5" customFormat="1" ht="12.75" customHeight="1" x14ac:dyDescent="0.2">
      <c r="A24" s="10" t="s">
        <v>85</v>
      </c>
      <c r="B24" s="10" t="s">
        <v>58</v>
      </c>
      <c r="C24" s="10" t="s">
        <v>45</v>
      </c>
      <c r="D24" s="19">
        <v>900000</v>
      </c>
      <c r="E24" s="19">
        <v>550000</v>
      </c>
      <c r="F24" s="12">
        <v>15</v>
      </c>
      <c r="G24" s="12">
        <v>10</v>
      </c>
      <c r="H24" s="12">
        <v>8</v>
      </c>
      <c r="I24" s="12">
        <v>3</v>
      </c>
      <c r="J24" s="12">
        <v>5</v>
      </c>
      <c r="K24" s="12">
        <v>4</v>
      </c>
      <c r="L24" s="12">
        <v>2</v>
      </c>
      <c r="M24" s="12">
        <f t="shared" si="0"/>
        <v>47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5" customFormat="1" ht="12.75" customHeight="1" x14ac:dyDescent="0.2">
      <c r="A25" s="10" t="s">
        <v>86</v>
      </c>
      <c r="B25" s="10" t="s">
        <v>59</v>
      </c>
      <c r="C25" s="10" t="s">
        <v>46</v>
      </c>
      <c r="D25" s="19">
        <v>860000</v>
      </c>
      <c r="E25" s="19">
        <v>690000</v>
      </c>
      <c r="F25" s="12">
        <v>18</v>
      </c>
      <c r="G25" s="12">
        <v>10</v>
      </c>
      <c r="H25" s="12">
        <v>8</v>
      </c>
      <c r="I25" s="12">
        <v>3</v>
      </c>
      <c r="J25" s="12">
        <v>5</v>
      </c>
      <c r="K25" s="12">
        <v>5</v>
      </c>
      <c r="L25" s="12">
        <v>2</v>
      </c>
      <c r="M25" s="12">
        <f t="shared" si="0"/>
        <v>51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x14ac:dyDescent="0.25">
      <c r="D26" s="9">
        <f>SUM(D13:D25)</f>
        <v>77710662</v>
      </c>
      <c r="E26" s="9">
        <f>SUM(E13:E25)</f>
        <v>15168500</v>
      </c>
      <c r="F26" s="6"/>
    </row>
    <row r="27" spans="1:78" x14ac:dyDescent="0.25">
      <c r="E27" s="6"/>
      <c r="F27" s="6"/>
      <c r="G27" s="6"/>
      <c r="H27" s="6"/>
    </row>
  </sheetData>
  <mergeCells count="15">
    <mergeCell ref="A6:C6"/>
    <mergeCell ref="D8:M8"/>
    <mergeCell ref="A10:A12"/>
    <mergeCell ref="B10:B12"/>
    <mergeCell ref="C10:C12"/>
    <mergeCell ref="D10:D12"/>
    <mergeCell ref="E10:E12"/>
    <mergeCell ref="F10:F11"/>
    <mergeCell ref="G10:G11"/>
    <mergeCell ref="H10:H11"/>
    <mergeCell ref="I10:I11"/>
    <mergeCell ref="J10:J11"/>
    <mergeCell ref="K10:K11"/>
    <mergeCell ref="L10:L11"/>
    <mergeCell ref="M10:M11"/>
  </mergeCells>
  <dataValidations count="4">
    <dataValidation type="whole" operator="lessThanOrEqual" allowBlank="1" showInputMessage="1" showErrorMessage="1" error="Max. 40 bodů" sqref="F13:F25" xr:uid="{EB18FBEA-1D98-42C9-9EA9-D42F34348730}">
      <formula1>40</formula1>
    </dataValidation>
    <dataValidation type="whole" operator="lessThanOrEqual" allowBlank="1" showInputMessage="1" showErrorMessage="1" error="Max. 15 bodů" sqref="G13:H25" xr:uid="{C43DD3CA-D74D-4357-8F57-4A2D84220959}">
      <formula1>15</formula1>
    </dataValidation>
    <dataValidation type="whole" operator="lessThanOrEqual" allowBlank="1" showInputMessage="1" showErrorMessage="1" error="Max. 5 bodů" sqref="L13:L25 I13:I25" xr:uid="{1C771C12-1B47-40C9-8788-6E1CFDBD1FB3}">
      <formula1>5</formula1>
    </dataValidation>
    <dataValidation type="whole" operator="lessThanOrEqual" allowBlank="1" showInputMessage="1" showErrorMessage="1" error="Max. 10 bodů" sqref="J13:K25" xr:uid="{4E0958EB-92D3-4BF4-A4BA-7315E3B225A5}">
      <formula1>10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EA5F7-1AD2-4040-B558-609F5B8FA32C}">
  <dimension ref="A1:BZ27"/>
  <sheetViews>
    <sheetView zoomScale="90" zoomScaleNormal="90"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8" width="9.7109375" style="3" customWidth="1"/>
    <col min="9" max="13" width="9.7109375" style="2" customWidth="1"/>
    <col min="14" max="15" width="15.7109375" style="2" customWidth="1"/>
    <col min="16" max="16" width="15" style="2" customWidth="1"/>
    <col min="17" max="16384" width="9.140625" style="2"/>
  </cols>
  <sheetData>
    <row r="1" spans="1:78" ht="38.25" customHeight="1" x14ac:dyDescent="0.25">
      <c r="A1" s="1" t="s">
        <v>33</v>
      </c>
    </row>
    <row r="2" spans="1:78" x14ac:dyDescent="0.25">
      <c r="A2" s="4" t="s">
        <v>35</v>
      </c>
      <c r="D2" s="4" t="s">
        <v>21</v>
      </c>
    </row>
    <row r="3" spans="1:78" x14ac:dyDescent="0.25">
      <c r="A3" s="4" t="s">
        <v>30</v>
      </c>
      <c r="D3" s="2" t="s">
        <v>27</v>
      </c>
    </row>
    <row r="4" spans="1:78" x14ac:dyDescent="0.25">
      <c r="A4" s="4" t="s">
        <v>87</v>
      </c>
      <c r="D4" s="2" t="s">
        <v>28</v>
      </c>
    </row>
    <row r="5" spans="1:78" x14ac:dyDescent="0.25">
      <c r="A5" s="4" t="s">
        <v>34</v>
      </c>
      <c r="D5" s="2" t="s">
        <v>29</v>
      </c>
    </row>
    <row r="6" spans="1:78" ht="13.15" customHeight="1" x14ac:dyDescent="0.25">
      <c r="A6" s="25" t="s">
        <v>36</v>
      </c>
      <c r="B6" s="25"/>
      <c r="C6" s="25"/>
      <c r="D6" s="2" t="s">
        <v>32</v>
      </c>
    </row>
    <row r="7" spans="1:78" x14ac:dyDescent="0.25">
      <c r="A7" s="8" t="s">
        <v>31</v>
      </c>
      <c r="D7" s="4"/>
    </row>
    <row r="8" spans="1:78" ht="39" customHeight="1" x14ac:dyDescent="0.25">
      <c r="D8" s="26" t="s">
        <v>70</v>
      </c>
      <c r="E8" s="26"/>
      <c r="F8" s="26"/>
      <c r="G8" s="26"/>
      <c r="H8" s="26"/>
      <c r="I8" s="26"/>
      <c r="J8" s="26"/>
      <c r="K8" s="26"/>
      <c r="L8" s="26"/>
      <c r="M8" s="26"/>
    </row>
    <row r="9" spans="1:78" x14ac:dyDescent="0.25">
      <c r="A9" s="4"/>
    </row>
    <row r="10" spans="1:78" ht="26.45" customHeight="1" x14ac:dyDescent="0.25">
      <c r="A10" s="27" t="s">
        <v>0</v>
      </c>
      <c r="B10" s="27" t="s">
        <v>1</v>
      </c>
      <c r="C10" s="27" t="s">
        <v>16</v>
      </c>
      <c r="D10" s="27" t="s">
        <v>13</v>
      </c>
      <c r="E10" s="30" t="s">
        <v>2</v>
      </c>
      <c r="F10" s="27" t="s">
        <v>25</v>
      </c>
      <c r="G10" s="27" t="s">
        <v>14</v>
      </c>
      <c r="H10" s="27" t="s">
        <v>15</v>
      </c>
      <c r="I10" s="27" t="s">
        <v>23</v>
      </c>
      <c r="J10" s="27" t="s">
        <v>24</v>
      </c>
      <c r="K10" s="27" t="s">
        <v>26</v>
      </c>
      <c r="L10" s="27" t="s">
        <v>3</v>
      </c>
      <c r="M10" s="27" t="s">
        <v>4</v>
      </c>
    </row>
    <row r="11" spans="1:78" ht="59.45" customHeight="1" x14ac:dyDescent="0.25">
      <c r="A11" s="28"/>
      <c r="B11" s="28"/>
      <c r="C11" s="28"/>
      <c r="D11" s="28"/>
      <c r="E11" s="31"/>
      <c r="F11" s="33"/>
      <c r="G11" s="33"/>
      <c r="H11" s="33"/>
      <c r="I11" s="33"/>
      <c r="J11" s="33"/>
      <c r="K11" s="33"/>
      <c r="L11" s="33"/>
      <c r="M11" s="33"/>
    </row>
    <row r="12" spans="1:78" ht="37.5" customHeight="1" x14ac:dyDescent="0.25">
      <c r="A12" s="29"/>
      <c r="B12" s="29"/>
      <c r="C12" s="29"/>
      <c r="D12" s="29"/>
      <c r="E12" s="32"/>
      <c r="F12" s="7" t="s">
        <v>22</v>
      </c>
      <c r="G12" s="7" t="s">
        <v>18</v>
      </c>
      <c r="H12" s="7" t="s">
        <v>18</v>
      </c>
      <c r="I12" s="7" t="s">
        <v>19</v>
      </c>
      <c r="J12" s="7" t="s">
        <v>20</v>
      </c>
      <c r="K12" s="7" t="s">
        <v>20</v>
      </c>
      <c r="L12" s="7" t="s">
        <v>19</v>
      </c>
      <c r="M12" s="7"/>
    </row>
    <row r="13" spans="1:78" s="5" customFormat="1" ht="12.75" customHeight="1" x14ac:dyDescent="0.2">
      <c r="A13" s="10" t="s">
        <v>71</v>
      </c>
      <c r="B13" s="10" t="s">
        <v>47</v>
      </c>
      <c r="C13" s="11" t="s">
        <v>37</v>
      </c>
      <c r="D13" s="19">
        <v>353250</v>
      </c>
      <c r="E13" s="19">
        <v>220000</v>
      </c>
      <c r="F13" s="12">
        <v>37</v>
      </c>
      <c r="G13" s="12">
        <v>14</v>
      </c>
      <c r="H13" s="12">
        <v>12</v>
      </c>
      <c r="I13" s="12">
        <v>5</v>
      </c>
      <c r="J13" s="12">
        <v>7</v>
      </c>
      <c r="K13" s="12">
        <v>8</v>
      </c>
      <c r="L13" s="12">
        <v>4</v>
      </c>
      <c r="M13" s="12">
        <f>SUM(F13:L13)</f>
        <v>87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</row>
    <row r="14" spans="1:78" s="5" customFormat="1" ht="12.75" customHeight="1" x14ac:dyDescent="0.2">
      <c r="A14" s="10" t="s">
        <v>72</v>
      </c>
      <c r="B14" s="10" t="s">
        <v>48</v>
      </c>
      <c r="C14" s="11" t="s">
        <v>73</v>
      </c>
      <c r="D14" s="19">
        <v>46996392</v>
      </c>
      <c r="E14" s="19">
        <v>2500000</v>
      </c>
      <c r="F14" s="12">
        <v>37</v>
      </c>
      <c r="G14" s="12">
        <v>14</v>
      </c>
      <c r="H14" s="12">
        <v>14</v>
      </c>
      <c r="I14" s="12">
        <v>5</v>
      </c>
      <c r="J14" s="12">
        <v>10</v>
      </c>
      <c r="K14" s="12">
        <v>10</v>
      </c>
      <c r="L14" s="12">
        <v>5</v>
      </c>
      <c r="M14" s="12">
        <f t="shared" ref="M14:M25" si="0">SUM(F14:L14)</f>
        <v>95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</row>
    <row r="15" spans="1:78" s="5" customFormat="1" ht="12.75" customHeight="1" x14ac:dyDescent="0.2">
      <c r="A15" s="11" t="s">
        <v>74</v>
      </c>
      <c r="B15" s="11" t="s">
        <v>49</v>
      </c>
      <c r="C15" s="11" t="s">
        <v>38</v>
      </c>
      <c r="D15" s="19">
        <v>545000</v>
      </c>
      <c r="E15" s="19">
        <v>300000</v>
      </c>
      <c r="F15" s="12">
        <v>33</v>
      </c>
      <c r="G15" s="12">
        <v>13</v>
      </c>
      <c r="H15" s="12">
        <v>12</v>
      </c>
      <c r="I15" s="12">
        <v>5</v>
      </c>
      <c r="J15" s="12">
        <v>8</v>
      </c>
      <c r="K15" s="12">
        <v>7</v>
      </c>
      <c r="L15" s="12">
        <v>4</v>
      </c>
      <c r="M15" s="12">
        <f t="shared" si="0"/>
        <v>82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5" customFormat="1" ht="12.75" customHeight="1" x14ac:dyDescent="0.2">
      <c r="A16" s="10" t="s">
        <v>75</v>
      </c>
      <c r="B16" s="10" t="s">
        <v>50</v>
      </c>
      <c r="C16" s="11" t="s">
        <v>39</v>
      </c>
      <c r="D16" s="19">
        <v>2000000</v>
      </c>
      <c r="E16" s="19">
        <v>1000000</v>
      </c>
      <c r="F16" s="12">
        <v>22</v>
      </c>
      <c r="G16" s="12">
        <v>11</v>
      </c>
      <c r="H16" s="12">
        <v>10</v>
      </c>
      <c r="I16" s="12">
        <v>4</v>
      </c>
      <c r="J16" s="12">
        <v>6</v>
      </c>
      <c r="K16" s="12">
        <v>6</v>
      </c>
      <c r="L16" s="12">
        <v>2</v>
      </c>
      <c r="M16" s="12">
        <f t="shared" si="0"/>
        <v>61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5" customFormat="1" ht="12.75" customHeight="1" x14ac:dyDescent="0.2">
      <c r="A17" s="11" t="s">
        <v>76</v>
      </c>
      <c r="B17" s="11" t="s">
        <v>51</v>
      </c>
      <c r="C17" s="11" t="s">
        <v>40</v>
      </c>
      <c r="D17" s="19">
        <v>1225000</v>
      </c>
      <c r="E17" s="19">
        <v>490000</v>
      </c>
      <c r="F17" s="12">
        <v>25</v>
      </c>
      <c r="G17" s="12">
        <v>13</v>
      </c>
      <c r="H17" s="12">
        <v>10</v>
      </c>
      <c r="I17" s="12">
        <v>4</v>
      </c>
      <c r="J17" s="12">
        <v>4</v>
      </c>
      <c r="K17" s="12">
        <v>6</v>
      </c>
      <c r="L17" s="12">
        <v>5</v>
      </c>
      <c r="M17" s="12">
        <f t="shared" si="0"/>
        <v>67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5" customFormat="1" x14ac:dyDescent="0.2">
      <c r="A18" s="10" t="s">
        <v>77</v>
      </c>
      <c r="B18" s="10" t="s">
        <v>52</v>
      </c>
      <c r="C18" s="10" t="s">
        <v>41</v>
      </c>
      <c r="D18" s="19">
        <v>2550000</v>
      </c>
      <c r="E18" s="19">
        <v>1200000</v>
      </c>
      <c r="F18" s="12">
        <v>30</v>
      </c>
      <c r="G18" s="12">
        <v>14</v>
      </c>
      <c r="H18" s="12">
        <v>12</v>
      </c>
      <c r="I18" s="12">
        <v>5</v>
      </c>
      <c r="J18" s="12">
        <v>8</v>
      </c>
      <c r="K18" s="12">
        <v>7</v>
      </c>
      <c r="L18" s="12">
        <v>2</v>
      </c>
      <c r="M18" s="12">
        <f t="shared" si="0"/>
        <v>78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5" customFormat="1" ht="12.75" customHeight="1" x14ac:dyDescent="0.2">
      <c r="A19" s="10" t="s">
        <v>78</v>
      </c>
      <c r="B19" s="10" t="s">
        <v>53</v>
      </c>
      <c r="C19" s="10" t="s">
        <v>79</v>
      </c>
      <c r="D19" s="19">
        <v>1339400</v>
      </c>
      <c r="E19" s="19">
        <v>618500</v>
      </c>
      <c r="F19" s="12">
        <v>33</v>
      </c>
      <c r="G19" s="12">
        <v>13</v>
      </c>
      <c r="H19" s="12">
        <v>13</v>
      </c>
      <c r="I19" s="12">
        <v>5</v>
      </c>
      <c r="J19" s="12">
        <v>8</v>
      </c>
      <c r="K19" s="12">
        <v>7</v>
      </c>
      <c r="L19" s="12">
        <v>5</v>
      </c>
      <c r="M19" s="12">
        <f t="shared" si="0"/>
        <v>84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5" customFormat="1" ht="12.75" customHeight="1" x14ac:dyDescent="0.2">
      <c r="A20" s="10" t="s">
        <v>80</v>
      </c>
      <c r="B20" s="10" t="s">
        <v>54</v>
      </c>
      <c r="C20" s="10" t="s">
        <v>42</v>
      </c>
      <c r="D20" s="19">
        <v>1440900</v>
      </c>
      <c r="E20" s="19">
        <v>400000</v>
      </c>
      <c r="F20" s="12">
        <v>26</v>
      </c>
      <c r="G20" s="12">
        <v>12</v>
      </c>
      <c r="H20" s="12">
        <v>10</v>
      </c>
      <c r="I20" s="12">
        <v>5</v>
      </c>
      <c r="J20" s="12">
        <v>6</v>
      </c>
      <c r="K20" s="12">
        <v>7</v>
      </c>
      <c r="L20" s="12">
        <v>4</v>
      </c>
      <c r="M20" s="12">
        <f t="shared" si="0"/>
        <v>70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5" customFormat="1" ht="13.5" customHeight="1" x14ac:dyDescent="0.2">
      <c r="A21" s="10" t="s">
        <v>81</v>
      </c>
      <c r="B21" s="10" t="s">
        <v>55</v>
      </c>
      <c r="C21" s="10" t="s">
        <v>82</v>
      </c>
      <c r="D21" s="19">
        <v>12940000</v>
      </c>
      <c r="E21" s="19">
        <v>3950000</v>
      </c>
      <c r="F21" s="12">
        <v>34</v>
      </c>
      <c r="G21" s="12">
        <v>14</v>
      </c>
      <c r="H21" s="12">
        <v>14</v>
      </c>
      <c r="I21" s="12">
        <v>5</v>
      </c>
      <c r="J21" s="12">
        <v>7</v>
      </c>
      <c r="K21" s="12">
        <v>8</v>
      </c>
      <c r="L21" s="12">
        <v>5</v>
      </c>
      <c r="M21" s="12">
        <f t="shared" si="0"/>
        <v>87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5" customFormat="1" ht="12.75" customHeight="1" x14ac:dyDescent="0.2">
      <c r="A22" s="11" t="s">
        <v>83</v>
      </c>
      <c r="B22" s="11" t="s">
        <v>56</v>
      </c>
      <c r="C22" s="11" t="s">
        <v>43</v>
      </c>
      <c r="D22" s="19">
        <v>578720</v>
      </c>
      <c r="E22" s="19">
        <v>350000</v>
      </c>
      <c r="F22" s="12">
        <v>18</v>
      </c>
      <c r="G22" s="12">
        <v>11</v>
      </c>
      <c r="H22" s="12">
        <v>9</v>
      </c>
      <c r="I22" s="12">
        <v>3</v>
      </c>
      <c r="J22" s="12">
        <v>4</v>
      </c>
      <c r="K22" s="12">
        <v>5</v>
      </c>
      <c r="L22" s="12">
        <v>5</v>
      </c>
      <c r="M22" s="12">
        <f t="shared" si="0"/>
        <v>55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5" customFormat="1" ht="12.75" customHeight="1" x14ac:dyDescent="0.2">
      <c r="A23" s="11" t="s">
        <v>84</v>
      </c>
      <c r="B23" s="11" t="s">
        <v>57</v>
      </c>
      <c r="C23" s="11" t="s">
        <v>44</v>
      </c>
      <c r="D23" s="19">
        <v>5982000</v>
      </c>
      <c r="E23" s="19">
        <v>2900000</v>
      </c>
      <c r="F23" s="12">
        <v>20</v>
      </c>
      <c r="G23" s="12">
        <v>12</v>
      </c>
      <c r="H23" s="12">
        <v>10</v>
      </c>
      <c r="I23" s="12">
        <v>4</v>
      </c>
      <c r="J23" s="12">
        <v>5</v>
      </c>
      <c r="K23" s="12">
        <v>5</v>
      </c>
      <c r="L23" s="12">
        <v>2</v>
      </c>
      <c r="M23" s="12">
        <f t="shared" si="0"/>
        <v>58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5" customFormat="1" ht="12.75" customHeight="1" x14ac:dyDescent="0.2">
      <c r="A24" s="10" t="s">
        <v>85</v>
      </c>
      <c r="B24" s="10" t="s">
        <v>58</v>
      </c>
      <c r="C24" s="10" t="s">
        <v>45</v>
      </c>
      <c r="D24" s="19">
        <v>900000</v>
      </c>
      <c r="E24" s="19">
        <v>550000</v>
      </c>
      <c r="F24" s="12">
        <v>18</v>
      </c>
      <c r="G24" s="12">
        <v>10</v>
      </c>
      <c r="H24" s="12">
        <v>8</v>
      </c>
      <c r="I24" s="12">
        <v>3</v>
      </c>
      <c r="J24" s="12">
        <v>5</v>
      </c>
      <c r="K24" s="12">
        <v>4</v>
      </c>
      <c r="L24" s="12">
        <v>2</v>
      </c>
      <c r="M24" s="12">
        <f t="shared" si="0"/>
        <v>50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5" customFormat="1" ht="12.75" customHeight="1" x14ac:dyDescent="0.2">
      <c r="A25" s="10" t="s">
        <v>86</v>
      </c>
      <c r="B25" s="10" t="s">
        <v>59</v>
      </c>
      <c r="C25" s="10" t="s">
        <v>46</v>
      </c>
      <c r="D25" s="19">
        <v>860000</v>
      </c>
      <c r="E25" s="19">
        <v>690000</v>
      </c>
      <c r="F25" s="12">
        <v>20</v>
      </c>
      <c r="G25" s="12">
        <v>10</v>
      </c>
      <c r="H25" s="12">
        <v>8</v>
      </c>
      <c r="I25" s="12">
        <v>3</v>
      </c>
      <c r="J25" s="12">
        <v>5</v>
      </c>
      <c r="K25" s="12">
        <v>5</v>
      </c>
      <c r="L25" s="12">
        <v>2</v>
      </c>
      <c r="M25" s="12">
        <f t="shared" si="0"/>
        <v>53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x14ac:dyDescent="0.25">
      <c r="D26" s="9">
        <f>SUM(D13:D25)</f>
        <v>77710662</v>
      </c>
      <c r="E26" s="9">
        <f>SUM(E13:E25)</f>
        <v>15168500</v>
      </c>
      <c r="F26" s="6"/>
    </row>
    <row r="27" spans="1:78" x14ac:dyDescent="0.25">
      <c r="E27" s="6"/>
      <c r="F27" s="6"/>
      <c r="G27" s="6"/>
      <c r="H27" s="6"/>
    </row>
  </sheetData>
  <mergeCells count="15">
    <mergeCell ref="A6:C6"/>
    <mergeCell ref="D8:M8"/>
    <mergeCell ref="A10:A12"/>
    <mergeCell ref="B10:B12"/>
    <mergeCell ref="C10:C12"/>
    <mergeCell ref="D10:D12"/>
    <mergeCell ref="E10:E12"/>
    <mergeCell ref="F10:F11"/>
    <mergeCell ref="G10:G11"/>
    <mergeCell ref="H10:H11"/>
    <mergeCell ref="I10:I11"/>
    <mergeCell ref="J10:J11"/>
    <mergeCell ref="K10:K11"/>
    <mergeCell ref="L10:L11"/>
    <mergeCell ref="M10:M11"/>
  </mergeCells>
  <dataValidations count="4">
    <dataValidation type="whole" operator="lessThanOrEqual" allowBlank="1" showInputMessage="1" showErrorMessage="1" error="Max. 40 bodů" sqref="F13:F25" xr:uid="{E4033AD1-ED4B-4DB3-8C1E-A7265D1AA0A6}">
      <formula1>40</formula1>
    </dataValidation>
    <dataValidation type="whole" operator="lessThanOrEqual" allowBlank="1" showInputMessage="1" showErrorMessage="1" error="Max. 15 bodů" sqref="G13:H25" xr:uid="{5BFF402D-7DA1-4AEB-B0B7-3C09C98094E3}">
      <formula1>15</formula1>
    </dataValidation>
    <dataValidation type="whole" operator="lessThanOrEqual" allowBlank="1" showInputMessage="1" showErrorMessage="1" error="Max. 5 bodů" sqref="L13:L25 I13:I25" xr:uid="{48C517BD-7691-40CB-8650-0D62E41CE4B6}">
      <formula1>5</formula1>
    </dataValidation>
    <dataValidation type="whole" operator="lessThanOrEqual" allowBlank="1" showInputMessage="1" showErrorMessage="1" error="Max. 10 bodů" sqref="J13:K25" xr:uid="{91224F8F-2600-4DDE-A688-381C9A8524AA}">
      <formula1>10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D6E2F-6106-4189-A0D7-D41709EB1440}">
  <dimension ref="A1:BZ27"/>
  <sheetViews>
    <sheetView zoomScale="90" zoomScaleNormal="90"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8" width="9.7109375" style="3" customWidth="1"/>
    <col min="9" max="13" width="9.7109375" style="2" customWidth="1"/>
    <col min="14" max="15" width="15.7109375" style="2" customWidth="1"/>
    <col min="16" max="16" width="15" style="2" customWidth="1"/>
    <col min="17" max="16384" width="9.140625" style="2"/>
  </cols>
  <sheetData>
    <row r="1" spans="1:78" ht="38.25" customHeight="1" x14ac:dyDescent="0.25">
      <c r="A1" s="1" t="s">
        <v>33</v>
      </c>
    </row>
    <row r="2" spans="1:78" x14ac:dyDescent="0.25">
      <c r="A2" s="4" t="s">
        <v>35</v>
      </c>
      <c r="D2" s="4" t="s">
        <v>21</v>
      </c>
    </row>
    <row r="3" spans="1:78" x14ac:dyDescent="0.25">
      <c r="A3" s="4" t="s">
        <v>30</v>
      </c>
      <c r="D3" s="2" t="s">
        <v>27</v>
      </c>
    </row>
    <row r="4" spans="1:78" x14ac:dyDescent="0.25">
      <c r="A4" s="4" t="s">
        <v>87</v>
      </c>
      <c r="D4" s="2" t="s">
        <v>28</v>
      </c>
    </row>
    <row r="5" spans="1:78" x14ac:dyDescent="0.25">
      <c r="A5" s="4" t="s">
        <v>34</v>
      </c>
      <c r="D5" s="2" t="s">
        <v>29</v>
      </c>
    </row>
    <row r="6" spans="1:78" ht="13.15" customHeight="1" x14ac:dyDescent="0.25">
      <c r="A6" s="25" t="s">
        <v>36</v>
      </c>
      <c r="B6" s="25"/>
      <c r="C6" s="25"/>
      <c r="D6" s="2" t="s">
        <v>32</v>
      </c>
    </row>
    <row r="7" spans="1:78" x14ac:dyDescent="0.25">
      <c r="A7" s="8" t="s">
        <v>31</v>
      </c>
      <c r="D7" s="4"/>
    </row>
    <row r="8" spans="1:78" ht="39" customHeight="1" x14ac:dyDescent="0.25">
      <c r="D8" s="26" t="s">
        <v>70</v>
      </c>
      <c r="E8" s="26"/>
      <c r="F8" s="26"/>
      <c r="G8" s="26"/>
      <c r="H8" s="26"/>
      <c r="I8" s="26"/>
      <c r="J8" s="26"/>
      <c r="K8" s="26"/>
      <c r="L8" s="26"/>
      <c r="M8" s="26"/>
    </row>
    <row r="9" spans="1:78" x14ac:dyDescent="0.25">
      <c r="A9" s="4"/>
    </row>
    <row r="10" spans="1:78" ht="26.45" customHeight="1" x14ac:dyDescent="0.25">
      <c r="A10" s="27" t="s">
        <v>0</v>
      </c>
      <c r="B10" s="27" t="s">
        <v>1</v>
      </c>
      <c r="C10" s="27" t="s">
        <v>16</v>
      </c>
      <c r="D10" s="27" t="s">
        <v>13</v>
      </c>
      <c r="E10" s="30" t="s">
        <v>2</v>
      </c>
      <c r="F10" s="27" t="s">
        <v>25</v>
      </c>
      <c r="G10" s="27" t="s">
        <v>14</v>
      </c>
      <c r="H10" s="27" t="s">
        <v>15</v>
      </c>
      <c r="I10" s="27" t="s">
        <v>23</v>
      </c>
      <c r="J10" s="27" t="s">
        <v>24</v>
      </c>
      <c r="K10" s="27" t="s">
        <v>26</v>
      </c>
      <c r="L10" s="27" t="s">
        <v>3</v>
      </c>
      <c r="M10" s="27" t="s">
        <v>4</v>
      </c>
    </row>
    <row r="11" spans="1:78" ht="59.45" customHeight="1" x14ac:dyDescent="0.25">
      <c r="A11" s="28"/>
      <c r="B11" s="28"/>
      <c r="C11" s="28"/>
      <c r="D11" s="28"/>
      <c r="E11" s="31"/>
      <c r="F11" s="33"/>
      <c r="G11" s="33"/>
      <c r="H11" s="33"/>
      <c r="I11" s="33"/>
      <c r="J11" s="33"/>
      <c r="K11" s="33"/>
      <c r="L11" s="33"/>
      <c r="M11" s="33"/>
    </row>
    <row r="12" spans="1:78" ht="37.5" customHeight="1" x14ac:dyDescent="0.25">
      <c r="A12" s="29"/>
      <c r="B12" s="29"/>
      <c r="C12" s="29"/>
      <c r="D12" s="29"/>
      <c r="E12" s="32"/>
      <c r="F12" s="7" t="s">
        <v>22</v>
      </c>
      <c r="G12" s="7" t="s">
        <v>18</v>
      </c>
      <c r="H12" s="7" t="s">
        <v>18</v>
      </c>
      <c r="I12" s="7" t="s">
        <v>19</v>
      </c>
      <c r="J12" s="7" t="s">
        <v>20</v>
      </c>
      <c r="K12" s="7" t="s">
        <v>20</v>
      </c>
      <c r="L12" s="7" t="s">
        <v>19</v>
      </c>
      <c r="M12" s="7"/>
    </row>
    <row r="13" spans="1:78" s="5" customFormat="1" ht="12.75" customHeight="1" x14ac:dyDescent="0.2">
      <c r="A13" s="10" t="s">
        <v>71</v>
      </c>
      <c r="B13" s="10" t="s">
        <v>47</v>
      </c>
      <c r="C13" s="11" t="s">
        <v>37</v>
      </c>
      <c r="D13" s="19">
        <v>353250</v>
      </c>
      <c r="E13" s="19">
        <v>220000</v>
      </c>
      <c r="F13" s="12">
        <v>35</v>
      </c>
      <c r="G13" s="12">
        <v>14</v>
      </c>
      <c r="H13" s="12">
        <v>12</v>
      </c>
      <c r="I13" s="12">
        <v>5</v>
      </c>
      <c r="J13" s="12">
        <v>7</v>
      </c>
      <c r="K13" s="12">
        <v>8</v>
      </c>
      <c r="L13" s="12">
        <v>4</v>
      </c>
      <c r="M13" s="12">
        <f>SUM(F13:L13)</f>
        <v>85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</row>
    <row r="14" spans="1:78" s="5" customFormat="1" ht="12.75" customHeight="1" x14ac:dyDescent="0.2">
      <c r="A14" s="10" t="s">
        <v>72</v>
      </c>
      <c r="B14" s="10" t="s">
        <v>48</v>
      </c>
      <c r="C14" s="11" t="s">
        <v>73</v>
      </c>
      <c r="D14" s="19">
        <v>46996392</v>
      </c>
      <c r="E14" s="19">
        <v>2500000</v>
      </c>
      <c r="F14" s="12">
        <v>36</v>
      </c>
      <c r="G14" s="12">
        <v>14</v>
      </c>
      <c r="H14" s="12">
        <v>14</v>
      </c>
      <c r="I14" s="12">
        <v>5</v>
      </c>
      <c r="J14" s="12">
        <v>10</v>
      </c>
      <c r="K14" s="12">
        <v>10</v>
      </c>
      <c r="L14" s="12">
        <v>5</v>
      </c>
      <c r="M14" s="12">
        <f t="shared" ref="M14:M25" si="0">SUM(F14:L14)</f>
        <v>94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</row>
    <row r="15" spans="1:78" s="5" customFormat="1" ht="12.75" customHeight="1" x14ac:dyDescent="0.2">
      <c r="A15" s="11" t="s">
        <v>74</v>
      </c>
      <c r="B15" s="11" t="s">
        <v>49</v>
      </c>
      <c r="C15" s="11" t="s">
        <v>38</v>
      </c>
      <c r="D15" s="19">
        <v>545000</v>
      </c>
      <c r="E15" s="19">
        <v>300000</v>
      </c>
      <c r="F15" s="12">
        <v>32</v>
      </c>
      <c r="G15" s="12">
        <v>13</v>
      </c>
      <c r="H15" s="12">
        <v>12</v>
      </c>
      <c r="I15" s="12">
        <v>5</v>
      </c>
      <c r="J15" s="12">
        <v>8</v>
      </c>
      <c r="K15" s="12">
        <v>7</v>
      </c>
      <c r="L15" s="12">
        <v>4</v>
      </c>
      <c r="M15" s="12">
        <f t="shared" si="0"/>
        <v>81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5" customFormat="1" ht="12.75" customHeight="1" x14ac:dyDescent="0.2">
      <c r="A16" s="10" t="s">
        <v>75</v>
      </c>
      <c r="B16" s="10" t="s">
        <v>50</v>
      </c>
      <c r="C16" s="11" t="s">
        <v>39</v>
      </c>
      <c r="D16" s="19">
        <v>2000000</v>
      </c>
      <c r="E16" s="19">
        <v>1000000</v>
      </c>
      <c r="F16" s="12">
        <v>22</v>
      </c>
      <c r="G16" s="12">
        <v>11</v>
      </c>
      <c r="H16" s="12">
        <v>10</v>
      </c>
      <c r="I16" s="12">
        <v>4</v>
      </c>
      <c r="J16" s="12">
        <v>6</v>
      </c>
      <c r="K16" s="12">
        <v>6</v>
      </c>
      <c r="L16" s="12">
        <v>2</v>
      </c>
      <c r="M16" s="12">
        <f t="shared" si="0"/>
        <v>61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5" customFormat="1" ht="12.75" customHeight="1" x14ac:dyDescent="0.2">
      <c r="A17" s="11" t="s">
        <v>76</v>
      </c>
      <c r="B17" s="11" t="s">
        <v>51</v>
      </c>
      <c r="C17" s="11" t="s">
        <v>40</v>
      </c>
      <c r="D17" s="19">
        <v>1225000</v>
      </c>
      <c r="E17" s="19">
        <v>490000</v>
      </c>
      <c r="F17" s="12">
        <v>25</v>
      </c>
      <c r="G17" s="12">
        <v>13</v>
      </c>
      <c r="H17" s="12">
        <v>10</v>
      </c>
      <c r="I17" s="12">
        <v>4</v>
      </c>
      <c r="J17" s="12">
        <v>4</v>
      </c>
      <c r="K17" s="12">
        <v>6</v>
      </c>
      <c r="L17" s="12">
        <v>5</v>
      </c>
      <c r="M17" s="12">
        <f t="shared" si="0"/>
        <v>67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5" customFormat="1" x14ac:dyDescent="0.2">
      <c r="A18" s="10" t="s">
        <v>77</v>
      </c>
      <c r="B18" s="10" t="s">
        <v>52</v>
      </c>
      <c r="C18" s="10" t="s">
        <v>41</v>
      </c>
      <c r="D18" s="19">
        <v>2550000</v>
      </c>
      <c r="E18" s="19">
        <v>1200000</v>
      </c>
      <c r="F18" s="12">
        <v>30</v>
      </c>
      <c r="G18" s="12">
        <v>14</v>
      </c>
      <c r="H18" s="12">
        <v>12</v>
      </c>
      <c r="I18" s="12">
        <v>5</v>
      </c>
      <c r="J18" s="12">
        <v>8</v>
      </c>
      <c r="K18" s="12">
        <v>7</v>
      </c>
      <c r="L18" s="12">
        <v>2</v>
      </c>
      <c r="M18" s="12">
        <f t="shared" si="0"/>
        <v>78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5" customFormat="1" ht="12.75" customHeight="1" x14ac:dyDescent="0.2">
      <c r="A19" s="10" t="s">
        <v>78</v>
      </c>
      <c r="B19" s="10" t="s">
        <v>53</v>
      </c>
      <c r="C19" s="10" t="s">
        <v>79</v>
      </c>
      <c r="D19" s="19">
        <v>1339400</v>
      </c>
      <c r="E19" s="19">
        <v>618500</v>
      </c>
      <c r="F19" s="12">
        <v>30</v>
      </c>
      <c r="G19" s="12">
        <v>13</v>
      </c>
      <c r="H19" s="12">
        <v>13</v>
      </c>
      <c r="I19" s="12">
        <v>5</v>
      </c>
      <c r="J19" s="12">
        <v>8</v>
      </c>
      <c r="K19" s="12">
        <v>7</v>
      </c>
      <c r="L19" s="12">
        <v>5</v>
      </c>
      <c r="M19" s="12">
        <f t="shared" si="0"/>
        <v>81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5" customFormat="1" ht="12.75" customHeight="1" x14ac:dyDescent="0.2">
      <c r="A20" s="10" t="s">
        <v>80</v>
      </c>
      <c r="B20" s="10" t="s">
        <v>54</v>
      </c>
      <c r="C20" s="10" t="s">
        <v>42</v>
      </c>
      <c r="D20" s="19">
        <v>1440900</v>
      </c>
      <c r="E20" s="19">
        <v>400000</v>
      </c>
      <c r="F20" s="12">
        <v>26</v>
      </c>
      <c r="G20" s="12">
        <v>12</v>
      </c>
      <c r="H20" s="12">
        <v>10</v>
      </c>
      <c r="I20" s="12">
        <v>5</v>
      </c>
      <c r="J20" s="12">
        <v>6</v>
      </c>
      <c r="K20" s="12">
        <v>7</v>
      </c>
      <c r="L20" s="12">
        <v>4</v>
      </c>
      <c r="M20" s="12">
        <f t="shared" si="0"/>
        <v>70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5" customFormat="1" ht="13.5" customHeight="1" x14ac:dyDescent="0.2">
      <c r="A21" s="10" t="s">
        <v>81</v>
      </c>
      <c r="B21" s="10" t="s">
        <v>55</v>
      </c>
      <c r="C21" s="10" t="s">
        <v>82</v>
      </c>
      <c r="D21" s="19">
        <v>12940000</v>
      </c>
      <c r="E21" s="19">
        <v>3950000</v>
      </c>
      <c r="F21" s="12">
        <v>34</v>
      </c>
      <c r="G21" s="12">
        <v>14</v>
      </c>
      <c r="H21" s="12">
        <v>14</v>
      </c>
      <c r="I21" s="12">
        <v>5</v>
      </c>
      <c r="J21" s="12">
        <v>7</v>
      </c>
      <c r="K21" s="12">
        <v>8</v>
      </c>
      <c r="L21" s="12">
        <v>5</v>
      </c>
      <c r="M21" s="12">
        <f t="shared" si="0"/>
        <v>87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5" customFormat="1" ht="12.75" customHeight="1" x14ac:dyDescent="0.2">
      <c r="A22" s="11" t="s">
        <v>83</v>
      </c>
      <c r="B22" s="11" t="s">
        <v>56</v>
      </c>
      <c r="C22" s="11" t="s">
        <v>43</v>
      </c>
      <c r="D22" s="19">
        <v>578720</v>
      </c>
      <c r="E22" s="19">
        <v>350000</v>
      </c>
      <c r="F22" s="12">
        <v>18</v>
      </c>
      <c r="G22" s="12">
        <v>11</v>
      </c>
      <c r="H22" s="12">
        <v>9</v>
      </c>
      <c r="I22" s="12">
        <v>3</v>
      </c>
      <c r="J22" s="12">
        <v>4</v>
      </c>
      <c r="K22" s="12">
        <v>5</v>
      </c>
      <c r="L22" s="12">
        <v>5</v>
      </c>
      <c r="M22" s="12">
        <f t="shared" si="0"/>
        <v>55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5" customFormat="1" ht="12.75" customHeight="1" x14ac:dyDescent="0.2">
      <c r="A23" s="11" t="s">
        <v>84</v>
      </c>
      <c r="B23" s="11" t="s">
        <v>57</v>
      </c>
      <c r="C23" s="11" t="s">
        <v>44</v>
      </c>
      <c r="D23" s="19">
        <v>5982000</v>
      </c>
      <c r="E23" s="19">
        <v>2900000</v>
      </c>
      <c r="F23" s="12">
        <v>20</v>
      </c>
      <c r="G23" s="12">
        <v>12</v>
      </c>
      <c r="H23" s="12">
        <v>10</v>
      </c>
      <c r="I23" s="12">
        <v>4</v>
      </c>
      <c r="J23" s="12">
        <v>5</v>
      </c>
      <c r="K23" s="12">
        <v>5</v>
      </c>
      <c r="L23" s="12">
        <v>2</v>
      </c>
      <c r="M23" s="12">
        <f t="shared" si="0"/>
        <v>58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5" customFormat="1" ht="12.75" customHeight="1" x14ac:dyDescent="0.2">
      <c r="A24" s="10" t="s">
        <v>85</v>
      </c>
      <c r="B24" s="10" t="s">
        <v>58</v>
      </c>
      <c r="C24" s="10" t="s">
        <v>45</v>
      </c>
      <c r="D24" s="19">
        <v>900000</v>
      </c>
      <c r="E24" s="19">
        <v>550000</v>
      </c>
      <c r="F24" s="12">
        <v>18</v>
      </c>
      <c r="G24" s="12">
        <v>10</v>
      </c>
      <c r="H24" s="12">
        <v>8</v>
      </c>
      <c r="I24" s="12">
        <v>3</v>
      </c>
      <c r="J24" s="12">
        <v>5</v>
      </c>
      <c r="K24" s="12">
        <v>4</v>
      </c>
      <c r="L24" s="12">
        <v>2</v>
      </c>
      <c r="M24" s="12">
        <f t="shared" si="0"/>
        <v>50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5" customFormat="1" ht="12.75" customHeight="1" x14ac:dyDescent="0.2">
      <c r="A25" s="10" t="s">
        <v>86</v>
      </c>
      <c r="B25" s="10" t="s">
        <v>59</v>
      </c>
      <c r="C25" s="10" t="s">
        <v>46</v>
      </c>
      <c r="D25" s="19">
        <v>860000</v>
      </c>
      <c r="E25" s="19">
        <v>690000</v>
      </c>
      <c r="F25" s="12">
        <v>20</v>
      </c>
      <c r="G25" s="12">
        <v>10</v>
      </c>
      <c r="H25" s="12">
        <v>8</v>
      </c>
      <c r="I25" s="12">
        <v>3</v>
      </c>
      <c r="J25" s="12">
        <v>5</v>
      </c>
      <c r="K25" s="12">
        <v>5</v>
      </c>
      <c r="L25" s="12">
        <v>2</v>
      </c>
      <c r="M25" s="12">
        <f t="shared" si="0"/>
        <v>53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x14ac:dyDescent="0.25">
      <c r="D26" s="9">
        <f>SUM(D13:D25)</f>
        <v>77710662</v>
      </c>
      <c r="E26" s="9">
        <f>SUM(E13:E25)</f>
        <v>15168500</v>
      </c>
      <c r="F26" s="6"/>
    </row>
    <row r="27" spans="1:78" x14ac:dyDescent="0.25">
      <c r="E27" s="6"/>
      <c r="F27" s="6"/>
      <c r="G27" s="6"/>
      <c r="H27" s="6"/>
    </row>
  </sheetData>
  <mergeCells count="15">
    <mergeCell ref="A6:C6"/>
    <mergeCell ref="D8:M8"/>
    <mergeCell ref="A10:A12"/>
    <mergeCell ref="B10:B12"/>
    <mergeCell ref="C10:C12"/>
    <mergeCell ref="D10:D12"/>
    <mergeCell ref="E10:E12"/>
    <mergeCell ref="F10:F11"/>
    <mergeCell ref="G10:G11"/>
    <mergeCell ref="H10:H11"/>
    <mergeCell ref="I10:I11"/>
    <mergeCell ref="J10:J11"/>
    <mergeCell ref="K10:K11"/>
    <mergeCell ref="L10:L11"/>
    <mergeCell ref="M10:M11"/>
  </mergeCells>
  <dataValidations count="4">
    <dataValidation type="whole" operator="lessThanOrEqual" allowBlank="1" showInputMessage="1" showErrorMessage="1" error="Max. 40 bodů" sqref="F13:F25" xr:uid="{5E963163-6AD5-4A75-816D-D59932E678EA}">
      <formula1>40</formula1>
    </dataValidation>
    <dataValidation type="whole" operator="lessThanOrEqual" allowBlank="1" showInputMessage="1" showErrorMessage="1" error="Max. 15 bodů" sqref="G13:H25" xr:uid="{FB683E10-EFBD-450F-8F0A-0CF3D686CA12}">
      <formula1>15</formula1>
    </dataValidation>
    <dataValidation type="whole" operator="lessThanOrEqual" allowBlank="1" showInputMessage="1" showErrorMessage="1" error="Max. 5 bodů" sqref="L13:L25 I13:I25" xr:uid="{64057E94-E199-454B-BFE7-A177408DEFF7}">
      <formula1>5</formula1>
    </dataValidation>
    <dataValidation type="whole" operator="lessThanOrEqual" allowBlank="1" showInputMessage="1" showErrorMessage="1" error="Max. 10 bodů" sqref="J13:K25" xr:uid="{122C58F8-3D01-4E1E-A356-54693E998E16}">
      <formula1>10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44FD4-4BEC-478B-8B6E-C388BF5548C7}">
  <dimension ref="A1:BZ27"/>
  <sheetViews>
    <sheetView zoomScale="90" zoomScaleNormal="90"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8" width="9.7109375" style="3" customWidth="1"/>
    <col min="9" max="13" width="9.7109375" style="2" customWidth="1"/>
    <col min="14" max="15" width="15.7109375" style="2" customWidth="1"/>
    <col min="16" max="16" width="15" style="2" customWidth="1"/>
    <col min="17" max="16384" width="9.140625" style="2"/>
  </cols>
  <sheetData>
    <row r="1" spans="1:78" ht="38.25" customHeight="1" x14ac:dyDescent="0.25">
      <c r="A1" s="1" t="s">
        <v>33</v>
      </c>
    </row>
    <row r="2" spans="1:78" x14ac:dyDescent="0.25">
      <c r="A2" s="4" t="s">
        <v>35</v>
      </c>
      <c r="D2" s="4" t="s">
        <v>21</v>
      </c>
    </row>
    <row r="3" spans="1:78" x14ac:dyDescent="0.25">
      <c r="A3" s="4" t="s">
        <v>30</v>
      </c>
      <c r="D3" s="2" t="s">
        <v>27</v>
      </c>
    </row>
    <row r="4" spans="1:78" x14ac:dyDescent="0.25">
      <c r="A4" s="4" t="s">
        <v>87</v>
      </c>
      <c r="D4" s="2" t="s">
        <v>28</v>
      </c>
    </row>
    <row r="5" spans="1:78" x14ac:dyDescent="0.25">
      <c r="A5" s="4" t="s">
        <v>34</v>
      </c>
      <c r="D5" s="2" t="s">
        <v>29</v>
      </c>
    </row>
    <row r="6" spans="1:78" ht="13.15" customHeight="1" x14ac:dyDescent="0.25">
      <c r="A6" s="25" t="s">
        <v>36</v>
      </c>
      <c r="B6" s="25"/>
      <c r="C6" s="25"/>
      <c r="D6" s="2" t="s">
        <v>32</v>
      </c>
    </row>
    <row r="7" spans="1:78" x14ac:dyDescent="0.25">
      <c r="A7" s="8" t="s">
        <v>31</v>
      </c>
      <c r="D7" s="4"/>
    </row>
    <row r="8" spans="1:78" ht="39" customHeight="1" x14ac:dyDescent="0.25">
      <c r="D8" s="26" t="s">
        <v>70</v>
      </c>
      <c r="E8" s="26"/>
      <c r="F8" s="26"/>
      <c r="G8" s="26"/>
      <c r="H8" s="26"/>
      <c r="I8" s="26"/>
      <c r="J8" s="26"/>
      <c r="K8" s="26"/>
      <c r="L8" s="26"/>
      <c r="M8" s="26"/>
    </row>
    <row r="9" spans="1:78" x14ac:dyDescent="0.25">
      <c r="A9" s="4"/>
    </row>
    <row r="10" spans="1:78" ht="26.45" customHeight="1" x14ac:dyDescent="0.25">
      <c r="A10" s="27" t="s">
        <v>0</v>
      </c>
      <c r="B10" s="27" t="s">
        <v>1</v>
      </c>
      <c r="C10" s="27" t="s">
        <v>16</v>
      </c>
      <c r="D10" s="27" t="s">
        <v>13</v>
      </c>
      <c r="E10" s="30" t="s">
        <v>2</v>
      </c>
      <c r="F10" s="27" t="s">
        <v>25</v>
      </c>
      <c r="G10" s="27" t="s">
        <v>14</v>
      </c>
      <c r="H10" s="27" t="s">
        <v>15</v>
      </c>
      <c r="I10" s="27" t="s">
        <v>23</v>
      </c>
      <c r="J10" s="27" t="s">
        <v>24</v>
      </c>
      <c r="K10" s="27" t="s">
        <v>26</v>
      </c>
      <c r="L10" s="27" t="s">
        <v>3</v>
      </c>
      <c r="M10" s="27" t="s">
        <v>4</v>
      </c>
    </row>
    <row r="11" spans="1:78" ht="59.45" customHeight="1" x14ac:dyDescent="0.25">
      <c r="A11" s="28"/>
      <c r="B11" s="28"/>
      <c r="C11" s="28"/>
      <c r="D11" s="28"/>
      <c r="E11" s="31"/>
      <c r="F11" s="33"/>
      <c r="G11" s="33"/>
      <c r="H11" s="33"/>
      <c r="I11" s="33"/>
      <c r="J11" s="33"/>
      <c r="K11" s="33"/>
      <c r="L11" s="33"/>
      <c r="M11" s="33"/>
    </row>
    <row r="12" spans="1:78" ht="37.5" customHeight="1" x14ac:dyDescent="0.25">
      <c r="A12" s="29"/>
      <c r="B12" s="29"/>
      <c r="C12" s="29"/>
      <c r="D12" s="29"/>
      <c r="E12" s="32"/>
      <c r="F12" s="7" t="s">
        <v>22</v>
      </c>
      <c r="G12" s="7" t="s">
        <v>18</v>
      </c>
      <c r="H12" s="7" t="s">
        <v>18</v>
      </c>
      <c r="I12" s="7" t="s">
        <v>19</v>
      </c>
      <c r="J12" s="7" t="s">
        <v>20</v>
      </c>
      <c r="K12" s="7" t="s">
        <v>20</v>
      </c>
      <c r="L12" s="7" t="s">
        <v>19</v>
      </c>
      <c r="M12" s="7"/>
    </row>
    <row r="13" spans="1:78" s="5" customFormat="1" ht="12.75" customHeight="1" x14ac:dyDescent="0.2">
      <c r="A13" s="10" t="s">
        <v>71</v>
      </c>
      <c r="B13" s="10" t="s">
        <v>47</v>
      </c>
      <c r="C13" s="11" t="s">
        <v>37</v>
      </c>
      <c r="D13" s="19">
        <v>353250</v>
      </c>
      <c r="E13" s="19">
        <v>220000</v>
      </c>
      <c r="F13" s="12">
        <v>35</v>
      </c>
      <c r="G13" s="12">
        <v>14</v>
      </c>
      <c r="H13" s="12">
        <v>12</v>
      </c>
      <c r="I13" s="12">
        <v>5</v>
      </c>
      <c r="J13" s="12">
        <v>7</v>
      </c>
      <c r="K13" s="12">
        <v>8</v>
      </c>
      <c r="L13" s="12">
        <v>4</v>
      </c>
      <c r="M13" s="12">
        <f>SUM(F13:L13)</f>
        <v>85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</row>
    <row r="14" spans="1:78" s="5" customFormat="1" ht="12.75" customHeight="1" x14ac:dyDescent="0.2">
      <c r="A14" s="10" t="s">
        <v>72</v>
      </c>
      <c r="B14" s="10" t="s">
        <v>48</v>
      </c>
      <c r="C14" s="11" t="s">
        <v>73</v>
      </c>
      <c r="D14" s="19">
        <v>46996392</v>
      </c>
      <c r="E14" s="19">
        <v>2500000</v>
      </c>
      <c r="F14" s="12">
        <v>36</v>
      </c>
      <c r="G14" s="12">
        <v>14</v>
      </c>
      <c r="H14" s="12">
        <v>14</v>
      </c>
      <c r="I14" s="12">
        <v>5</v>
      </c>
      <c r="J14" s="12">
        <v>10</v>
      </c>
      <c r="K14" s="12">
        <v>10</v>
      </c>
      <c r="L14" s="12">
        <v>5</v>
      </c>
      <c r="M14" s="12">
        <f t="shared" ref="M14:M25" si="0">SUM(F14:L14)</f>
        <v>94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</row>
    <row r="15" spans="1:78" s="5" customFormat="1" ht="12.75" customHeight="1" x14ac:dyDescent="0.2">
      <c r="A15" s="11" t="s">
        <v>74</v>
      </c>
      <c r="B15" s="11" t="s">
        <v>49</v>
      </c>
      <c r="C15" s="11" t="s">
        <v>38</v>
      </c>
      <c r="D15" s="19">
        <v>545000</v>
      </c>
      <c r="E15" s="19">
        <v>300000</v>
      </c>
      <c r="F15" s="12">
        <v>32</v>
      </c>
      <c r="G15" s="12">
        <v>13</v>
      </c>
      <c r="H15" s="12">
        <v>12</v>
      </c>
      <c r="I15" s="12">
        <v>5</v>
      </c>
      <c r="J15" s="12">
        <v>8</v>
      </c>
      <c r="K15" s="12">
        <v>7</v>
      </c>
      <c r="L15" s="12">
        <v>4</v>
      </c>
      <c r="M15" s="12">
        <f t="shared" si="0"/>
        <v>81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5" customFormat="1" ht="12.75" customHeight="1" x14ac:dyDescent="0.2">
      <c r="A16" s="10" t="s">
        <v>75</v>
      </c>
      <c r="B16" s="10" t="s">
        <v>50</v>
      </c>
      <c r="C16" s="11" t="s">
        <v>39</v>
      </c>
      <c r="D16" s="19">
        <v>2000000</v>
      </c>
      <c r="E16" s="19">
        <v>1000000</v>
      </c>
      <c r="F16" s="12">
        <v>22</v>
      </c>
      <c r="G16" s="12">
        <v>11</v>
      </c>
      <c r="H16" s="12">
        <v>10</v>
      </c>
      <c r="I16" s="12">
        <v>4</v>
      </c>
      <c r="J16" s="12">
        <v>6</v>
      </c>
      <c r="K16" s="12">
        <v>6</v>
      </c>
      <c r="L16" s="12">
        <v>2</v>
      </c>
      <c r="M16" s="12">
        <f t="shared" si="0"/>
        <v>61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5" customFormat="1" ht="12.75" customHeight="1" x14ac:dyDescent="0.2">
      <c r="A17" s="11" t="s">
        <v>76</v>
      </c>
      <c r="B17" s="11" t="s">
        <v>51</v>
      </c>
      <c r="C17" s="11" t="s">
        <v>40</v>
      </c>
      <c r="D17" s="19">
        <v>1225000</v>
      </c>
      <c r="E17" s="19">
        <v>490000</v>
      </c>
      <c r="F17" s="12">
        <v>25</v>
      </c>
      <c r="G17" s="12">
        <v>13</v>
      </c>
      <c r="H17" s="12">
        <v>10</v>
      </c>
      <c r="I17" s="12">
        <v>4</v>
      </c>
      <c r="J17" s="12">
        <v>4</v>
      </c>
      <c r="K17" s="12">
        <v>6</v>
      </c>
      <c r="L17" s="12">
        <v>5</v>
      </c>
      <c r="M17" s="12">
        <f t="shared" si="0"/>
        <v>67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5" customFormat="1" x14ac:dyDescent="0.2">
      <c r="A18" s="10" t="s">
        <v>77</v>
      </c>
      <c r="B18" s="10" t="s">
        <v>52</v>
      </c>
      <c r="C18" s="10" t="s">
        <v>41</v>
      </c>
      <c r="D18" s="19">
        <v>2550000</v>
      </c>
      <c r="E18" s="19">
        <v>1200000</v>
      </c>
      <c r="F18" s="12">
        <v>30</v>
      </c>
      <c r="G18" s="12">
        <v>14</v>
      </c>
      <c r="H18" s="12">
        <v>12</v>
      </c>
      <c r="I18" s="12">
        <v>5</v>
      </c>
      <c r="J18" s="12">
        <v>8</v>
      </c>
      <c r="K18" s="12">
        <v>7</v>
      </c>
      <c r="L18" s="12">
        <v>2</v>
      </c>
      <c r="M18" s="12">
        <f t="shared" si="0"/>
        <v>78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5" customFormat="1" ht="12.75" customHeight="1" x14ac:dyDescent="0.2">
      <c r="A19" s="10" t="s">
        <v>78</v>
      </c>
      <c r="B19" s="10" t="s">
        <v>53</v>
      </c>
      <c r="C19" s="10" t="s">
        <v>79</v>
      </c>
      <c r="D19" s="19">
        <v>1339400</v>
      </c>
      <c r="E19" s="19">
        <v>618500</v>
      </c>
      <c r="F19" s="12">
        <v>30</v>
      </c>
      <c r="G19" s="12">
        <v>13</v>
      </c>
      <c r="H19" s="12">
        <v>13</v>
      </c>
      <c r="I19" s="12">
        <v>5</v>
      </c>
      <c r="J19" s="12">
        <v>8</v>
      </c>
      <c r="K19" s="12">
        <v>7</v>
      </c>
      <c r="L19" s="12">
        <v>5</v>
      </c>
      <c r="M19" s="12">
        <f t="shared" si="0"/>
        <v>81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5" customFormat="1" ht="12.75" customHeight="1" x14ac:dyDescent="0.2">
      <c r="A20" s="10" t="s">
        <v>80</v>
      </c>
      <c r="B20" s="10" t="s">
        <v>54</v>
      </c>
      <c r="C20" s="10" t="s">
        <v>42</v>
      </c>
      <c r="D20" s="19">
        <v>1440900</v>
      </c>
      <c r="E20" s="19">
        <v>400000</v>
      </c>
      <c r="F20" s="12">
        <v>26</v>
      </c>
      <c r="G20" s="12">
        <v>12</v>
      </c>
      <c r="H20" s="12">
        <v>10</v>
      </c>
      <c r="I20" s="12">
        <v>5</v>
      </c>
      <c r="J20" s="12">
        <v>6</v>
      </c>
      <c r="K20" s="12">
        <v>7</v>
      </c>
      <c r="L20" s="12">
        <v>4</v>
      </c>
      <c r="M20" s="12">
        <f t="shared" si="0"/>
        <v>70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5" customFormat="1" ht="13.5" customHeight="1" x14ac:dyDescent="0.2">
      <c r="A21" s="10" t="s">
        <v>81</v>
      </c>
      <c r="B21" s="10" t="s">
        <v>55</v>
      </c>
      <c r="C21" s="10" t="s">
        <v>82</v>
      </c>
      <c r="D21" s="19">
        <v>12940000</v>
      </c>
      <c r="E21" s="19">
        <v>3950000</v>
      </c>
      <c r="F21" s="12">
        <v>34</v>
      </c>
      <c r="G21" s="12">
        <v>14</v>
      </c>
      <c r="H21" s="12">
        <v>14</v>
      </c>
      <c r="I21" s="12">
        <v>5</v>
      </c>
      <c r="J21" s="12">
        <v>7</v>
      </c>
      <c r="K21" s="12">
        <v>8</v>
      </c>
      <c r="L21" s="12">
        <v>5</v>
      </c>
      <c r="M21" s="12">
        <f t="shared" si="0"/>
        <v>87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5" customFormat="1" ht="12.75" customHeight="1" x14ac:dyDescent="0.2">
      <c r="A22" s="11" t="s">
        <v>83</v>
      </c>
      <c r="B22" s="11" t="s">
        <v>56</v>
      </c>
      <c r="C22" s="11" t="s">
        <v>43</v>
      </c>
      <c r="D22" s="19">
        <v>578720</v>
      </c>
      <c r="E22" s="19">
        <v>350000</v>
      </c>
      <c r="F22" s="12">
        <v>18</v>
      </c>
      <c r="G22" s="12">
        <v>11</v>
      </c>
      <c r="H22" s="12">
        <v>9</v>
      </c>
      <c r="I22" s="12">
        <v>3</v>
      </c>
      <c r="J22" s="12">
        <v>4</v>
      </c>
      <c r="K22" s="12">
        <v>5</v>
      </c>
      <c r="L22" s="12">
        <v>5</v>
      </c>
      <c r="M22" s="12">
        <f t="shared" si="0"/>
        <v>55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5" customFormat="1" ht="12.75" customHeight="1" x14ac:dyDescent="0.2">
      <c r="A23" s="11" t="s">
        <v>84</v>
      </c>
      <c r="B23" s="11" t="s">
        <v>57</v>
      </c>
      <c r="C23" s="11" t="s">
        <v>44</v>
      </c>
      <c r="D23" s="19">
        <v>5982000</v>
      </c>
      <c r="E23" s="19">
        <v>2900000</v>
      </c>
      <c r="F23" s="12">
        <v>20</v>
      </c>
      <c r="G23" s="12">
        <v>12</v>
      </c>
      <c r="H23" s="12">
        <v>10</v>
      </c>
      <c r="I23" s="12">
        <v>4</v>
      </c>
      <c r="J23" s="12">
        <v>5</v>
      </c>
      <c r="K23" s="12">
        <v>5</v>
      </c>
      <c r="L23" s="12">
        <v>2</v>
      </c>
      <c r="M23" s="12">
        <f t="shared" si="0"/>
        <v>58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5" customFormat="1" ht="12.75" customHeight="1" x14ac:dyDescent="0.2">
      <c r="A24" s="10" t="s">
        <v>85</v>
      </c>
      <c r="B24" s="10" t="s">
        <v>58</v>
      </c>
      <c r="C24" s="10" t="s">
        <v>45</v>
      </c>
      <c r="D24" s="19">
        <v>900000</v>
      </c>
      <c r="E24" s="19">
        <v>550000</v>
      </c>
      <c r="F24" s="12">
        <v>18</v>
      </c>
      <c r="G24" s="12">
        <v>10</v>
      </c>
      <c r="H24" s="12">
        <v>8</v>
      </c>
      <c r="I24" s="12">
        <v>3</v>
      </c>
      <c r="J24" s="12">
        <v>5</v>
      </c>
      <c r="K24" s="12">
        <v>4</v>
      </c>
      <c r="L24" s="12">
        <v>2</v>
      </c>
      <c r="M24" s="12">
        <f t="shared" si="0"/>
        <v>50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5" customFormat="1" ht="12.75" customHeight="1" x14ac:dyDescent="0.2">
      <c r="A25" s="10" t="s">
        <v>86</v>
      </c>
      <c r="B25" s="10" t="s">
        <v>59</v>
      </c>
      <c r="C25" s="10" t="s">
        <v>46</v>
      </c>
      <c r="D25" s="19">
        <v>860000</v>
      </c>
      <c r="E25" s="19">
        <v>690000</v>
      </c>
      <c r="F25" s="12">
        <v>20</v>
      </c>
      <c r="G25" s="12">
        <v>10</v>
      </c>
      <c r="H25" s="12">
        <v>8</v>
      </c>
      <c r="I25" s="12">
        <v>3</v>
      </c>
      <c r="J25" s="12">
        <v>5</v>
      </c>
      <c r="K25" s="12">
        <v>5</v>
      </c>
      <c r="L25" s="12">
        <v>2</v>
      </c>
      <c r="M25" s="12">
        <f t="shared" si="0"/>
        <v>53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x14ac:dyDescent="0.25">
      <c r="D26" s="9">
        <f>SUM(D13:D25)</f>
        <v>77710662</v>
      </c>
      <c r="E26" s="9">
        <f>SUM(E13:E25)</f>
        <v>15168500</v>
      </c>
      <c r="F26" s="6"/>
    </row>
    <row r="27" spans="1:78" x14ac:dyDescent="0.25">
      <c r="E27" s="6"/>
      <c r="F27" s="6"/>
      <c r="G27" s="6"/>
      <c r="H27" s="6"/>
    </row>
  </sheetData>
  <mergeCells count="15">
    <mergeCell ref="A6:C6"/>
    <mergeCell ref="D8:M8"/>
    <mergeCell ref="A10:A12"/>
    <mergeCell ref="B10:B12"/>
    <mergeCell ref="C10:C12"/>
    <mergeCell ref="D10:D12"/>
    <mergeCell ref="E10:E12"/>
    <mergeCell ref="F10:F11"/>
    <mergeCell ref="G10:G11"/>
    <mergeCell ref="H10:H11"/>
    <mergeCell ref="I10:I11"/>
    <mergeCell ref="J10:J11"/>
    <mergeCell ref="K10:K11"/>
    <mergeCell ref="L10:L11"/>
    <mergeCell ref="M10:M11"/>
  </mergeCells>
  <dataValidations count="4">
    <dataValidation type="whole" operator="lessThanOrEqual" allowBlank="1" showInputMessage="1" showErrorMessage="1" error="Max. 40 bodů" sqref="F13:F25" xr:uid="{7D90AE0C-51E6-42A9-AF4A-E69F993D8A38}">
      <formula1>40</formula1>
    </dataValidation>
    <dataValidation type="whole" operator="lessThanOrEqual" allowBlank="1" showInputMessage="1" showErrorMessage="1" error="Max. 15 bodů" sqref="G13:H25" xr:uid="{DB920C02-C937-47EE-B507-9D9EEADBBECE}">
      <formula1>15</formula1>
    </dataValidation>
    <dataValidation type="whole" operator="lessThanOrEqual" allowBlank="1" showInputMessage="1" showErrorMessage="1" error="Max. 5 bodů" sqref="L13:L25 I13:I25" xr:uid="{39C4BDA8-5D90-4AFF-ADA5-E111BBAE5F20}">
      <formula1>5</formula1>
    </dataValidation>
    <dataValidation type="whole" operator="lessThanOrEqual" allowBlank="1" showInputMessage="1" showErrorMessage="1" error="Max. 10 bodů" sqref="J13:K25" xr:uid="{86426C3D-36BB-4B41-BDEB-22CAC7AEE0C8}">
      <formula1>10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B102E-9B5A-435C-A537-FFA139FC0AA6}">
  <dimension ref="A1:BZ27"/>
  <sheetViews>
    <sheetView zoomScale="90" zoomScaleNormal="90"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8" width="9.7109375" style="3" customWidth="1"/>
    <col min="9" max="13" width="9.7109375" style="2" customWidth="1"/>
    <col min="14" max="15" width="15.7109375" style="2" customWidth="1"/>
    <col min="16" max="16" width="15" style="2" customWidth="1"/>
    <col min="17" max="16384" width="9.140625" style="2"/>
  </cols>
  <sheetData>
    <row r="1" spans="1:78" ht="38.25" customHeight="1" x14ac:dyDescent="0.25">
      <c r="A1" s="1" t="s">
        <v>33</v>
      </c>
    </row>
    <row r="2" spans="1:78" x14ac:dyDescent="0.25">
      <c r="A2" s="4" t="s">
        <v>35</v>
      </c>
      <c r="D2" s="4" t="s">
        <v>21</v>
      </c>
    </row>
    <row r="3" spans="1:78" x14ac:dyDescent="0.25">
      <c r="A3" s="4" t="s">
        <v>30</v>
      </c>
      <c r="D3" s="2" t="s">
        <v>27</v>
      </c>
    </row>
    <row r="4" spans="1:78" x14ac:dyDescent="0.25">
      <c r="A4" s="4" t="s">
        <v>87</v>
      </c>
      <c r="D4" s="2" t="s">
        <v>28</v>
      </c>
    </row>
    <row r="5" spans="1:78" x14ac:dyDescent="0.25">
      <c r="A5" s="4" t="s">
        <v>34</v>
      </c>
      <c r="D5" s="2" t="s">
        <v>29</v>
      </c>
    </row>
    <row r="6" spans="1:78" ht="13.15" customHeight="1" x14ac:dyDescent="0.25">
      <c r="A6" s="25" t="s">
        <v>36</v>
      </c>
      <c r="B6" s="25"/>
      <c r="C6" s="25"/>
      <c r="D6" s="2" t="s">
        <v>32</v>
      </c>
    </row>
    <row r="7" spans="1:78" x14ac:dyDescent="0.25">
      <c r="A7" s="8" t="s">
        <v>31</v>
      </c>
      <c r="D7" s="4"/>
    </row>
    <row r="8" spans="1:78" ht="39" customHeight="1" x14ac:dyDescent="0.25">
      <c r="D8" s="26" t="s">
        <v>70</v>
      </c>
      <c r="E8" s="26"/>
      <c r="F8" s="26"/>
      <c r="G8" s="26"/>
      <c r="H8" s="26"/>
      <c r="I8" s="26"/>
      <c r="J8" s="26"/>
      <c r="K8" s="26"/>
      <c r="L8" s="26"/>
      <c r="M8" s="26"/>
    </row>
    <row r="9" spans="1:78" x14ac:dyDescent="0.25">
      <c r="A9" s="4"/>
    </row>
    <row r="10" spans="1:78" ht="26.45" customHeight="1" x14ac:dyDescent="0.25">
      <c r="A10" s="27" t="s">
        <v>0</v>
      </c>
      <c r="B10" s="27" t="s">
        <v>1</v>
      </c>
      <c r="C10" s="27" t="s">
        <v>16</v>
      </c>
      <c r="D10" s="27" t="s">
        <v>13</v>
      </c>
      <c r="E10" s="30" t="s">
        <v>2</v>
      </c>
      <c r="F10" s="27" t="s">
        <v>25</v>
      </c>
      <c r="G10" s="27" t="s">
        <v>14</v>
      </c>
      <c r="H10" s="27" t="s">
        <v>15</v>
      </c>
      <c r="I10" s="27" t="s">
        <v>23</v>
      </c>
      <c r="J10" s="27" t="s">
        <v>24</v>
      </c>
      <c r="K10" s="27" t="s">
        <v>26</v>
      </c>
      <c r="L10" s="27" t="s">
        <v>3</v>
      </c>
      <c r="M10" s="27" t="s">
        <v>4</v>
      </c>
    </row>
    <row r="11" spans="1:78" ht="59.45" customHeight="1" x14ac:dyDescent="0.25">
      <c r="A11" s="28"/>
      <c r="B11" s="28"/>
      <c r="C11" s="28"/>
      <c r="D11" s="28"/>
      <c r="E11" s="31"/>
      <c r="F11" s="33"/>
      <c r="G11" s="33"/>
      <c r="H11" s="33"/>
      <c r="I11" s="33"/>
      <c r="J11" s="33"/>
      <c r="K11" s="33"/>
      <c r="L11" s="33"/>
      <c r="M11" s="33"/>
    </row>
    <row r="12" spans="1:78" ht="37.5" customHeight="1" x14ac:dyDescent="0.25">
      <c r="A12" s="29"/>
      <c r="B12" s="29"/>
      <c r="C12" s="29"/>
      <c r="D12" s="29"/>
      <c r="E12" s="32"/>
      <c r="F12" s="7" t="s">
        <v>22</v>
      </c>
      <c r="G12" s="7" t="s">
        <v>18</v>
      </c>
      <c r="H12" s="7" t="s">
        <v>18</v>
      </c>
      <c r="I12" s="7" t="s">
        <v>19</v>
      </c>
      <c r="J12" s="7" t="s">
        <v>20</v>
      </c>
      <c r="K12" s="7" t="s">
        <v>20</v>
      </c>
      <c r="L12" s="7" t="s">
        <v>19</v>
      </c>
      <c r="M12" s="7"/>
    </row>
    <row r="13" spans="1:78" s="5" customFormat="1" ht="12.75" customHeight="1" x14ac:dyDescent="0.2">
      <c r="A13" s="10" t="s">
        <v>71</v>
      </c>
      <c r="B13" s="10" t="s">
        <v>47</v>
      </c>
      <c r="C13" s="11" t="s">
        <v>37</v>
      </c>
      <c r="D13" s="19">
        <v>353250</v>
      </c>
      <c r="E13" s="19">
        <v>220000</v>
      </c>
      <c r="F13" s="12">
        <v>36</v>
      </c>
      <c r="G13" s="12">
        <v>14</v>
      </c>
      <c r="H13" s="12">
        <v>13</v>
      </c>
      <c r="I13" s="12">
        <v>5</v>
      </c>
      <c r="J13" s="12">
        <v>7</v>
      </c>
      <c r="K13" s="12">
        <v>8</v>
      </c>
      <c r="L13" s="12">
        <v>4</v>
      </c>
      <c r="M13" s="12">
        <f>SUM(F13:L13)</f>
        <v>87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</row>
    <row r="14" spans="1:78" s="5" customFormat="1" ht="12.75" customHeight="1" x14ac:dyDescent="0.2">
      <c r="A14" s="10" t="s">
        <v>72</v>
      </c>
      <c r="B14" s="10" t="s">
        <v>48</v>
      </c>
      <c r="C14" s="11" t="s">
        <v>73</v>
      </c>
      <c r="D14" s="19">
        <v>46996392</v>
      </c>
      <c r="E14" s="19">
        <v>2500000</v>
      </c>
      <c r="F14" s="12">
        <v>36</v>
      </c>
      <c r="G14" s="12">
        <v>14</v>
      </c>
      <c r="H14" s="12">
        <v>14</v>
      </c>
      <c r="I14" s="12">
        <v>5</v>
      </c>
      <c r="J14" s="12">
        <v>10</v>
      </c>
      <c r="K14" s="12">
        <v>10</v>
      </c>
      <c r="L14" s="12">
        <v>5</v>
      </c>
      <c r="M14" s="12">
        <f t="shared" ref="M14:M25" si="0">SUM(F14:L14)</f>
        <v>94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</row>
    <row r="15" spans="1:78" s="5" customFormat="1" ht="12.75" customHeight="1" x14ac:dyDescent="0.2">
      <c r="A15" s="11" t="s">
        <v>74</v>
      </c>
      <c r="B15" s="11" t="s">
        <v>49</v>
      </c>
      <c r="C15" s="11" t="s">
        <v>38</v>
      </c>
      <c r="D15" s="19">
        <v>545000</v>
      </c>
      <c r="E15" s="19">
        <v>300000</v>
      </c>
      <c r="F15" s="12">
        <v>31</v>
      </c>
      <c r="G15" s="12">
        <v>13</v>
      </c>
      <c r="H15" s="12">
        <v>12</v>
      </c>
      <c r="I15" s="12">
        <v>4</v>
      </c>
      <c r="J15" s="12">
        <v>8</v>
      </c>
      <c r="K15" s="12">
        <v>7</v>
      </c>
      <c r="L15" s="12">
        <v>4</v>
      </c>
      <c r="M15" s="12">
        <f t="shared" si="0"/>
        <v>79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5" customFormat="1" ht="12.75" customHeight="1" x14ac:dyDescent="0.2">
      <c r="A16" s="10" t="s">
        <v>75</v>
      </c>
      <c r="B16" s="10" t="s">
        <v>50</v>
      </c>
      <c r="C16" s="11" t="s">
        <v>39</v>
      </c>
      <c r="D16" s="19">
        <v>2000000</v>
      </c>
      <c r="E16" s="19">
        <v>1000000</v>
      </c>
      <c r="F16" s="12">
        <v>20</v>
      </c>
      <c r="G16" s="12">
        <v>11</v>
      </c>
      <c r="H16" s="12">
        <v>10</v>
      </c>
      <c r="I16" s="12">
        <v>4</v>
      </c>
      <c r="J16" s="12">
        <v>6</v>
      </c>
      <c r="K16" s="12">
        <v>6</v>
      </c>
      <c r="L16" s="12">
        <v>2</v>
      </c>
      <c r="M16" s="12">
        <f t="shared" si="0"/>
        <v>59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5" customFormat="1" ht="12.75" customHeight="1" x14ac:dyDescent="0.2">
      <c r="A17" s="11" t="s">
        <v>76</v>
      </c>
      <c r="B17" s="11" t="s">
        <v>51</v>
      </c>
      <c r="C17" s="11" t="s">
        <v>40</v>
      </c>
      <c r="D17" s="19">
        <v>1225000</v>
      </c>
      <c r="E17" s="19">
        <v>490000</v>
      </c>
      <c r="F17" s="12">
        <v>23</v>
      </c>
      <c r="G17" s="12">
        <v>13</v>
      </c>
      <c r="H17" s="12">
        <v>10</v>
      </c>
      <c r="I17" s="12">
        <v>4</v>
      </c>
      <c r="J17" s="12">
        <v>4</v>
      </c>
      <c r="K17" s="12">
        <v>6</v>
      </c>
      <c r="L17" s="12">
        <v>5</v>
      </c>
      <c r="M17" s="12">
        <f t="shared" si="0"/>
        <v>65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5" customFormat="1" x14ac:dyDescent="0.2">
      <c r="A18" s="10" t="s">
        <v>77</v>
      </c>
      <c r="B18" s="10" t="s">
        <v>52</v>
      </c>
      <c r="C18" s="10" t="s">
        <v>41</v>
      </c>
      <c r="D18" s="19">
        <v>2550000</v>
      </c>
      <c r="E18" s="19">
        <v>1200000</v>
      </c>
      <c r="F18" s="12">
        <v>31</v>
      </c>
      <c r="G18" s="12">
        <v>14</v>
      </c>
      <c r="H18" s="12">
        <v>13</v>
      </c>
      <c r="I18" s="12">
        <v>5</v>
      </c>
      <c r="J18" s="12">
        <v>8</v>
      </c>
      <c r="K18" s="12">
        <v>7</v>
      </c>
      <c r="L18" s="12">
        <v>2</v>
      </c>
      <c r="M18" s="12">
        <f t="shared" si="0"/>
        <v>80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5" customFormat="1" ht="12.75" customHeight="1" x14ac:dyDescent="0.2">
      <c r="A19" s="10" t="s">
        <v>78</v>
      </c>
      <c r="B19" s="10" t="s">
        <v>53</v>
      </c>
      <c r="C19" s="10" t="s">
        <v>79</v>
      </c>
      <c r="D19" s="19">
        <v>1339400</v>
      </c>
      <c r="E19" s="19">
        <v>618500</v>
      </c>
      <c r="F19" s="12">
        <v>30</v>
      </c>
      <c r="G19" s="12">
        <v>13</v>
      </c>
      <c r="H19" s="12">
        <v>13</v>
      </c>
      <c r="I19" s="12">
        <v>5</v>
      </c>
      <c r="J19" s="12">
        <v>8</v>
      </c>
      <c r="K19" s="12">
        <v>7</v>
      </c>
      <c r="L19" s="12">
        <v>5</v>
      </c>
      <c r="M19" s="12">
        <f t="shared" si="0"/>
        <v>81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5" customFormat="1" ht="12.75" customHeight="1" x14ac:dyDescent="0.2">
      <c r="A20" s="10" t="s">
        <v>80</v>
      </c>
      <c r="B20" s="10" t="s">
        <v>54</v>
      </c>
      <c r="C20" s="10" t="s">
        <v>42</v>
      </c>
      <c r="D20" s="19">
        <v>1440900</v>
      </c>
      <c r="E20" s="19">
        <v>400000</v>
      </c>
      <c r="F20" s="12">
        <v>27</v>
      </c>
      <c r="G20" s="12">
        <v>11</v>
      </c>
      <c r="H20" s="12">
        <v>11</v>
      </c>
      <c r="I20" s="12">
        <v>4</v>
      </c>
      <c r="J20" s="12">
        <v>6</v>
      </c>
      <c r="K20" s="12">
        <v>7</v>
      </c>
      <c r="L20" s="12">
        <v>4</v>
      </c>
      <c r="M20" s="12">
        <f t="shared" si="0"/>
        <v>70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5" customFormat="1" ht="13.5" customHeight="1" x14ac:dyDescent="0.2">
      <c r="A21" s="10" t="s">
        <v>81</v>
      </c>
      <c r="B21" s="10" t="s">
        <v>55</v>
      </c>
      <c r="C21" s="10" t="s">
        <v>82</v>
      </c>
      <c r="D21" s="19">
        <v>12940000</v>
      </c>
      <c r="E21" s="19">
        <v>3950000</v>
      </c>
      <c r="F21" s="12">
        <v>33</v>
      </c>
      <c r="G21" s="12">
        <v>14</v>
      </c>
      <c r="H21" s="12">
        <v>14</v>
      </c>
      <c r="I21" s="12">
        <v>5</v>
      </c>
      <c r="J21" s="12">
        <v>8</v>
      </c>
      <c r="K21" s="12">
        <v>8</v>
      </c>
      <c r="L21" s="12">
        <v>5</v>
      </c>
      <c r="M21" s="12">
        <f t="shared" si="0"/>
        <v>87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5" customFormat="1" ht="12.75" customHeight="1" x14ac:dyDescent="0.2">
      <c r="A22" s="11" t="s">
        <v>83</v>
      </c>
      <c r="B22" s="11" t="s">
        <v>56</v>
      </c>
      <c r="C22" s="11" t="s">
        <v>43</v>
      </c>
      <c r="D22" s="19">
        <v>578720</v>
      </c>
      <c r="E22" s="19">
        <v>350000</v>
      </c>
      <c r="F22" s="12">
        <v>18</v>
      </c>
      <c r="G22" s="12">
        <v>11</v>
      </c>
      <c r="H22" s="12">
        <v>9</v>
      </c>
      <c r="I22" s="12">
        <v>3</v>
      </c>
      <c r="J22" s="12">
        <v>4</v>
      </c>
      <c r="K22" s="12">
        <v>5</v>
      </c>
      <c r="L22" s="12">
        <v>5</v>
      </c>
      <c r="M22" s="12">
        <f t="shared" si="0"/>
        <v>55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5" customFormat="1" ht="12.75" customHeight="1" x14ac:dyDescent="0.2">
      <c r="A23" s="11" t="s">
        <v>84</v>
      </c>
      <c r="B23" s="11" t="s">
        <v>57</v>
      </c>
      <c r="C23" s="11" t="s">
        <v>44</v>
      </c>
      <c r="D23" s="19">
        <v>5982000</v>
      </c>
      <c r="E23" s="19">
        <v>2900000</v>
      </c>
      <c r="F23" s="12">
        <v>28</v>
      </c>
      <c r="G23" s="12">
        <v>12</v>
      </c>
      <c r="H23" s="12">
        <v>11</v>
      </c>
      <c r="I23" s="12">
        <v>4</v>
      </c>
      <c r="J23" s="12">
        <v>6</v>
      </c>
      <c r="K23" s="12">
        <v>5</v>
      </c>
      <c r="L23" s="12">
        <v>2</v>
      </c>
      <c r="M23" s="12">
        <f t="shared" si="0"/>
        <v>68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5" customFormat="1" ht="12.75" customHeight="1" x14ac:dyDescent="0.2">
      <c r="A24" s="10" t="s">
        <v>85</v>
      </c>
      <c r="B24" s="10" t="s">
        <v>58</v>
      </c>
      <c r="C24" s="10" t="s">
        <v>45</v>
      </c>
      <c r="D24" s="19">
        <v>900000</v>
      </c>
      <c r="E24" s="19">
        <v>550000</v>
      </c>
      <c r="F24" s="12">
        <v>18</v>
      </c>
      <c r="G24" s="12">
        <v>9</v>
      </c>
      <c r="H24" s="12">
        <v>7</v>
      </c>
      <c r="I24" s="12">
        <v>3</v>
      </c>
      <c r="J24" s="12">
        <v>5</v>
      </c>
      <c r="K24" s="12">
        <v>4</v>
      </c>
      <c r="L24" s="12">
        <v>2</v>
      </c>
      <c r="M24" s="12">
        <f t="shared" si="0"/>
        <v>48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5" customFormat="1" ht="12.75" customHeight="1" x14ac:dyDescent="0.2">
      <c r="A25" s="10" t="s">
        <v>86</v>
      </c>
      <c r="B25" s="10" t="s">
        <v>59</v>
      </c>
      <c r="C25" s="10" t="s">
        <v>46</v>
      </c>
      <c r="D25" s="19">
        <v>860000</v>
      </c>
      <c r="E25" s="19">
        <v>690000</v>
      </c>
      <c r="F25" s="12">
        <v>18</v>
      </c>
      <c r="G25" s="12">
        <v>8</v>
      </c>
      <c r="H25" s="12">
        <v>7</v>
      </c>
      <c r="I25" s="12">
        <v>3</v>
      </c>
      <c r="J25" s="12">
        <v>5</v>
      </c>
      <c r="K25" s="12">
        <v>5</v>
      </c>
      <c r="L25" s="12">
        <v>2</v>
      </c>
      <c r="M25" s="12">
        <f t="shared" si="0"/>
        <v>48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x14ac:dyDescent="0.25">
      <c r="D26" s="9">
        <f>SUM(D13:D25)</f>
        <v>77710662</v>
      </c>
      <c r="E26" s="9">
        <f>SUM(E13:E25)</f>
        <v>15168500</v>
      </c>
      <c r="F26" s="6"/>
    </row>
    <row r="27" spans="1:78" x14ac:dyDescent="0.25">
      <c r="E27" s="6"/>
      <c r="F27" s="6"/>
      <c r="G27" s="6"/>
      <c r="H27" s="6"/>
    </row>
  </sheetData>
  <mergeCells count="15">
    <mergeCell ref="A6:C6"/>
    <mergeCell ref="D8:M8"/>
    <mergeCell ref="A10:A12"/>
    <mergeCell ref="B10:B12"/>
    <mergeCell ref="C10:C12"/>
    <mergeCell ref="D10:D12"/>
    <mergeCell ref="E10:E12"/>
    <mergeCell ref="F10:F11"/>
    <mergeCell ref="G10:G11"/>
    <mergeCell ref="H10:H11"/>
    <mergeCell ref="I10:I11"/>
    <mergeCell ref="J10:J11"/>
    <mergeCell ref="K10:K11"/>
    <mergeCell ref="L10:L11"/>
    <mergeCell ref="M10:M11"/>
  </mergeCells>
  <dataValidations count="4">
    <dataValidation type="whole" operator="lessThanOrEqual" allowBlank="1" showInputMessage="1" showErrorMessage="1" error="Max. 40 bodů" sqref="F13:F25" xr:uid="{51A3030B-AB6E-426E-A5C7-ADE927861803}">
      <formula1>40</formula1>
    </dataValidation>
    <dataValidation type="whole" operator="lessThanOrEqual" allowBlank="1" showInputMessage="1" showErrorMessage="1" error="Max. 15 bodů" sqref="G13:H25" xr:uid="{40741365-EF55-4105-9A98-3B4267EA3879}">
      <formula1>15</formula1>
    </dataValidation>
    <dataValidation type="whole" operator="lessThanOrEqual" allowBlank="1" showInputMessage="1" showErrorMessage="1" error="Max. 5 bodů" sqref="L13:L25 I13:I25" xr:uid="{7D5C04F7-1F34-48AD-936A-811B6AD312E6}">
      <formula1>5</formula1>
    </dataValidation>
    <dataValidation type="whole" operator="lessThanOrEqual" allowBlank="1" showInputMessage="1" showErrorMessage="1" error="Max. 10 bodů" sqref="J13:K25" xr:uid="{AE9EF54B-BE82-456B-BA99-B2423A29BC16}">
      <formula1>10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95FAB-830A-4432-A500-47DE027C2B29}">
  <dimension ref="A1:BZ27"/>
  <sheetViews>
    <sheetView zoomScale="90" zoomScaleNormal="90"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8" width="9.7109375" style="3" customWidth="1"/>
    <col min="9" max="13" width="9.7109375" style="2" customWidth="1"/>
    <col min="14" max="15" width="15.7109375" style="2" customWidth="1"/>
    <col min="16" max="16" width="15" style="2" customWidth="1"/>
    <col min="17" max="16384" width="9.140625" style="2"/>
  </cols>
  <sheetData>
    <row r="1" spans="1:78" ht="38.25" customHeight="1" x14ac:dyDescent="0.25">
      <c r="A1" s="1" t="s">
        <v>33</v>
      </c>
    </row>
    <row r="2" spans="1:78" x14ac:dyDescent="0.25">
      <c r="A2" s="4" t="s">
        <v>35</v>
      </c>
      <c r="D2" s="4" t="s">
        <v>21</v>
      </c>
    </row>
    <row r="3" spans="1:78" x14ac:dyDescent="0.25">
      <c r="A3" s="4" t="s">
        <v>30</v>
      </c>
      <c r="D3" s="2" t="s">
        <v>27</v>
      </c>
    </row>
    <row r="4" spans="1:78" x14ac:dyDescent="0.25">
      <c r="A4" s="4" t="s">
        <v>87</v>
      </c>
      <c r="D4" s="2" t="s">
        <v>28</v>
      </c>
    </row>
    <row r="5" spans="1:78" x14ac:dyDescent="0.25">
      <c r="A5" s="4" t="s">
        <v>34</v>
      </c>
      <c r="D5" s="2" t="s">
        <v>29</v>
      </c>
    </row>
    <row r="6" spans="1:78" ht="13.15" customHeight="1" x14ac:dyDescent="0.25">
      <c r="A6" s="25" t="s">
        <v>36</v>
      </c>
      <c r="B6" s="25"/>
      <c r="C6" s="25"/>
      <c r="D6" s="2" t="s">
        <v>32</v>
      </c>
    </row>
    <row r="7" spans="1:78" x14ac:dyDescent="0.25">
      <c r="A7" s="8" t="s">
        <v>31</v>
      </c>
      <c r="D7" s="4"/>
    </row>
    <row r="8" spans="1:78" ht="39" customHeight="1" x14ac:dyDescent="0.25">
      <c r="D8" s="26" t="s">
        <v>70</v>
      </c>
      <c r="E8" s="26"/>
      <c r="F8" s="26"/>
      <c r="G8" s="26"/>
      <c r="H8" s="26"/>
      <c r="I8" s="26"/>
      <c r="J8" s="26"/>
      <c r="K8" s="26"/>
      <c r="L8" s="26"/>
      <c r="M8" s="26"/>
    </row>
    <row r="9" spans="1:78" x14ac:dyDescent="0.25">
      <c r="A9" s="4"/>
    </row>
    <row r="10" spans="1:78" ht="26.45" customHeight="1" x14ac:dyDescent="0.25">
      <c r="A10" s="27" t="s">
        <v>0</v>
      </c>
      <c r="B10" s="27" t="s">
        <v>1</v>
      </c>
      <c r="C10" s="27" t="s">
        <v>16</v>
      </c>
      <c r="D10" s="27" t="s">
        <v>13</v>
      </c>
      <c r="E10" s="30" t="s">
        <v>2</v>
      </c>
      <c r="F10" s="27" t="s">
        <v>25</v>
      </c>
      <c r="G10" s="27" t="s">
        <v>14</v>
      </c>
      <c r="H10" s="27" t="s">
        <v>15</v>
      </c>
      <c r="I10" s="27" t="s">
        <v>23</v>
      </c>
      <c r="J10" s="27" t="s">
        <v>24</v>
      </c>
      <c r="K10" s="27" t="s">
        <v>26</v>
      </c>
      <c r="L10" s="27" t="s">
        <v>3</v>
      </c>
      <c r="M10" s="27" t="s">
        <v>4</v>
      </c>
    </row>
    <row r="11" spans="1:78" ht="59.45" customHeight="1" x14ac:dyDescent="0.25">
      <c r="A11" s="28"/>
      <c r="B11" s="28"/>
      <c r="C11" s="28"/>
      <c r="D11" s="28"/>
      <c r="E11" s="31"/>
      <c r="F11" s="33"/>
      <c r="G11" s="33"/>
      <c r="H11" s="33"/>
      <c r="I11" s="33"/>
      <c r="J11" s="33"/>
      <c r="K11" s="33"/>
      <c r="L11" s="33"/>
      <c r="M11" s="33"/>
    </row>
    <row r="12" spans="1:78" ht="37.5" customHeight="1" x14ac:dyDescent="0.25">
      <c r="A12" s="29"/>
      <c r="B12" s="29"/>
      <c r="C12" s="29"/>
      <c r="D12" s="29"/>
      <c r="E12" s="32"/>
      <c r="F12" s="7" t="s">
        <v>22</v>
      </c>
      <c r="G12" s="7" t="s">
        <v>18</v>
      </c>
      <c r="H12" s="7" t="s">
        <v>18</v>
      </c>
      <c r="I12" s="7" t="s">
        <v>19</v>
      </c>
      <c r="J12" s="7" t="s">
        <v>20</v>
      </c>
      <c r="K12" s="7" t="s">
        <v>20</v>
      </c>
      <c r="L12" s="7" t="s">
        <v>19</v>
      </c>
      <c r="M12" s="7"/>
    </row>
    <row r="13" spans="1:78" s="5" customFormat="1" ht="12.75" customHeight="1" x14ac:dyDescent="0.2">
      <c r="A13" s="10" t="s">
        <v>71</v>
      </c>
      <c r="B13" s="10" t="s">
        <v>47</v>
      </c>
      <c r="C13" s="11" t="s">
        <v>37</v>
      </c>
      <c r="D13" s="19">
        <v>353250</v>
      </c>
      <c r="E13" s="19">
        <v>220000</v>
      </c>
      <c r="F13" s="12">
        <v>37</v>
      </c>
      <c r="G13" s="12">
        <v>14</v>
      </c>
      <c r="H13" s="12">
        <v>13</v>
      </c>
      <c r="I13" s="12">
        <v>5</v>
      </c>
      <c r="J13" s="12">
        <v>7</v>
      </c>
      <c r="K13" s="12">
        <v>8</v>
      </c>
      <c r="L13" s="12">
        <v>4</v>
      </c>
      <c r="M13" s="12">
        <f>SUM(F13:L13)</f>
        <v>88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</row>
    <row r="14" spans="1:78" s="5" customFormat="1" ht="12.75" customHeight="1" x14ac:dyDescent="0.2">
      <c r="A14" s="10" t="s">
        <v>72</v>
      </c>
      <c r="B14" s="10" t="s">
        <v>48</v>
      </c>
      <c r="C14" s="11" t="s">
        <v>73</v>
      </c>
      <c r="D14" s="19">
        <v>46996392</v>
      </c>
      <c r="E14" s="19">
        <v>2500000</v>
      </c>
      <c r="F14" s="12">
        <v>39</v>
      </c>
      <c r="G14" s="12">
        <v>14</v>
      </c>
      <c r="H14" s="12">
        <v>14</v>
      </c>
      <c r="I14" s="12">
        <v>5</v>
      </c>
      <c r="J14" s="12">
        <v>10</v>
      </c>
      <c r="K14" s="12">
        <v>10</v>
      </c>
      <c r="L14" s="12">
        <v>5</v>
      </c>
      <c r="M14" s="12">
        <f t="shared" ref="M14:M25" si="0">SUM(F14:L14)</f>
        <v>97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</row>
    <row r="15" spans="1:78" s="5" customFormat="1" ht="12.75" customHeight="1" x14ac:dyDescent="0.2">
      <c r="A15" s="11" t="s">
        <v>74</v>
      </c>
      <c r="B15" s="11" t="s">
        <v>49</v>
      </c>
      <c r="C15" s="11" t="s">
        <v>38</v>
      </c>
      <c r="D15" s="19">
        <v>545000</v>
      </c>
      <c r="E15" s="19">
        <v>300000</v>
      </c>
      <c r="F15" s="12">
        <v>31</v>
      </c>
      <c r="G15" s="12">
        <v>13</v>
      </c>
      <c r="H15" s="12">
        <v>11</v>
      </c>
      <c r="I15" s="12">
        <v>5</v>
      </c>
      <c r="J15" s="12">
        <v>8</v>
      </c>
      <c r="K15" s="12">
        <v>7</v>
      </c>
      <c r="L15" s="12">
        <v>4</v>
      </c>
      <c r="M15" s="12">
        <f t="shared" si="0"/>
        <v>79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5" customFormat="1" ht="12.75" customHeight="1" x14ac:dyDescent="0.2">
      <c r="A16" s="10" t="s">
        <v>75</v>
      </c>
      <c r="B16" s="10" t="s">
        <v>50</v>
      </c>
      <c r="C16" s="11" t="s">
        <v>39</v>
      </c>
      <c r="D16" s="19">
        <v>2000000</v>
      </c>
      <c r="E16" s="19">
        <v>1000000</v>
      </c>
      <c r="F16" s="12">
        <v>20</v>
      </c>
      <c r="G16" s="12">
        <v>11</v>
      </c>
      <c r="H16" s="12">
        <v>10</v>
      </c>
      <c r="I16" s="12">
        <v>4</v>
      </c>
      <c r="J16" s="12">
        <v>6</v>
      </c>
      <c r="K16" s="12">
        <v>6</v>
      </c>
      <c r="L16" s="12">
        <v>2</v>
      </c>
      <c r="M16" s="12">
        <f t="shared" si="0"/>
        <v>59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5" customFormat="1" ht="12.75" customHeight="1" x14ac:dyDescent="0.2">
      <c r="A17" s="11" t="s">
        <v>76</v>
      </c>
      <c r="B17" s="11" t="s">
        <v>51</v>
      </c>
      <c r="C17" s="11" t="s">
        <v>40</v>
      </c>
      <c r="D17" s="19">
        <v>1225000</v>
      </c>
      <c r="E17" s="19">
        <v>490000</v>
      </c>
      <c r="F17" s="12">
        <v>20</v>
      </c>
      <c r="G17" s="12">
        <v>13</v>
      </c>
      <c r="H17" s="12">
        <v>10</v>
      </c>
      <c r="I17" s="12">
        <v>4</v>
      </c>
      <c r="J17" s="12">
        <v>4</v>
      </c>
      <c r="K17" s="12">
        <v>6</v>
      </c>
      <c r="L17" s="12">
        <v>5</v>
      </c>
      <c r="M17" s="12">
        <f t="shared" si="0"/>
        <v>62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5" customFormat="1" x14ac:dyDescent="0.2">
      <c r="A18" s="10" t="s">
        <v>77</v>
      </c>
      <c r="B18" s="10" t="s">
        <v>52</v>
      </c>
      <c r="C18" s="10" t="s">
        <v>41</v>
      </c>
      <c r="D18" s="19">
        <v>2550000</v>
      </c>
      <c r="E18" s="19">
        <v>1200000</v>
      </c>
      <c r="F18" s="12">
        <v>32</v>
      </c>
      <c r="G18" s="12">
        <v>14</v>
      </c>
      <c r="H18" s="12">
        <v>13</v>
      </c>
      <c r="I18" s="12">
        <v>5</v>
      </c>
      <c r="J18" s="12">
        <v>8</v>
      </c>
      <c r="K18" s="12">
        <v>7</v>
      </c>
      <c r="L18" s="12">
        <v>2</v>
      </c>
      <c r="M18" s="12">
        <f t="shared" si="0"/>
        <v>81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5" customFormat="1" ht="12.75" customHeight="1" x14ac:dyDescent="0.2">
      <c r="A19" s="10" t="s">
        <v>78</v>
      </c>
      <c r="B19" s="10" t="s">
        <v>53</v>
      </c>
      <c r="C19" s="10" t="s">
        <v>79</v>
      </c>
      <c r="D19" s="19">
        <v>1339400</v>
      </c>
      <c r="E19" s="19">
        <v>618500</v>
      </c>
      <c r="F19" s="12">
        <v>33</v>
      </c>
      <c r="G19" s="12">
        <v>13</v>
      </c>
      <c r="H19" s="12">
        <v>13</v>
      </c>
      <c r="I19" s="12">
        <v>5</v>
      </c>
      <c r="J19" s="12">
        <v>8</v>
      </c>
      <c r="K19" s="12">
        <v>7</v>
      </c>
      <c r="L19" s="12">
        <v>5</v>
      </c>
      <c r="M19" s="12">
        <f t="shared" si="0"/>
        <v>84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5" customFormat="1" ht="12.75" customHeight="1" x14ac:dyDescent="0.2">
      <c r="A20" s="10" t="s">
        <v>80</v>
      </c>
      <c r="B20" s="10" t="s">
        <v>54</v>
      </c>
      <c r="C20" s="10" t="s">
        <v>42</v>
      </c>
      <c r="D20" s="19">
        <v>1440900</v>
      </c>
      <c r="E20" s="19">
        <v>400000</v>
      </c>
      <c r="F20" s="12">
        <v>30</v>
      </c>
      <c r="G20" s="12">
        <v>12</v>
      </c>
      <c r="H20" s="12">
        <v>11</v>
      </c>
      <c r="I20" s="12">
        <v>5</v>
      </c>
      <c r="J20" s="12">
        <v>6</v>
      </c>
      <c r="K20" s="12">
        <v>7</v>
      </c>
      <c r="L20" s="12">
        <v>4</v>
      </c>
      <c r="M20" s="12">
        <f t="shared" si="0"/>
        <v>75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5" customFormat="1" ht="13.5" customHeight="1" x14ac:dyDescent="0.2">
      <c r="A21" s="10" t="s">
        <v>81</v>
      </c>
      <c r="B21" s="10" t="s">
        <v>55</v>
      </c>
      <c r="C21" s="10" t="s">
        <v>82</v>
      </c>
      <c r="D21" s="19">
        <v>12940000</v>
      </c>
      <c r="E21" s="19">
        <v>3950000</v>
      </c>
      <c r="F21" s="12">
        <v>32</v>
      </c>
      <c r="G21" s="12">
        <v>14</v>
      </c>
      <c r="H21" s="12">
        <v>14</v>
      </c>
      <c r="I21" s="12">
        <v>5</v>
      </c>
      <c r="J21" s="12">
        <v>7</v>
      </c>
      <c r="K21" s="12">
        <v>8</v>
      </c>
      <c r="L21" s="12">
        <v>5</v>
      </c>
      <c r="M21" s="12">
        <f t="shared" si="0"/>
        <v>85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5" customFormat="1" ht="12.75" customHeight="1" x14ac:dyDescent="0.2">
      <c r="A22" s="11" t="s">
        <v>83</v>
      </c>
      <c r="B22" s="11" t="s">
        <v>56</v>
      </c>
      <c r="C22" s="11" t="s">
        <v>43</v>
      </c>
      <c r="D22" s="19">
        <v>578720</v>
      </c>
      <c r="E22" s="19">
        <v>350000</v>
      </c>
      <c r="F22" s="12">
        <v>18</v>
      </c>
      <c r="G22" s="12">
        <v>10</v>
      </c>
      <c r="H22" s="12">
        <v>9</v>
      </c>
      <c r="I22" s="12">
        <v>3</v>
      </c>
      <c r="J22" s="12">
        <v>4</v>
      </c>
      <c r="K22" s="12">
        <v>5</v>
      </c>
      <c r="L22" s="12">
        <v>5</v>
      </c>
      <c r="M22" s="12">
        <f t="shared" si="0"/>
        <v>54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5" customFormat="1" ht="12.75" customHeight="1" x14ac:dyDescent="0.2">
      <c r="A23" s="11" t="s">
        <v>84</v>
      </c>
      <c r="B23" s="11" t="s">
        <v>57</v>
      </c>
      <c r="C23" s="11" t="s">
        <v>44</v>
      </c>
      <c r="D23" s="19">
        <v>5982000</v>
      </c>
      <c r="E23" s="19">
        <v>2900000</v>
      </c>
      <c r="F23" s="12">
        <v>19</v>
      </c>
      <c r="G23" s="12">
        <v>14</v>
      </c>
      <c r="H23" s="12">
        <v>12</v>
      </c>
      <c r="I23" s="12">
        <v>4</v>
      </c>
      <c r="J23" s="12">
        <v>5</v>
      </c>
      <c r="K23" s="12">
        <v>5</v>
      </c>
      <c r="L23" s="12">
        <v>2</v>
      </c>
      <c r="M23" s="12">
        <f t="shared" si="0"/>
        <v>61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5" customFormat="1" ht="12.75" customHeight="1" x14ac:dyDescent="0.2">
      <c r="A24" s="10" t="s">
        <v>85</v>
      </c>
      <c r="B24" s="10" t="s">
        <v>58</v>
      </c>
      <c r="C24" s="10" t="s">
        <v>45</v>
      </c>
      <c r="D24" s="19">
        <v>900000</v>
      </c>
      <c r="E24" s="19">
        <v>550000</v>
      </c>
      <c r="F24" s="12">
        <v>15</v>
      </c>
      <c r="G24" s="12">
        <v>8</v>
      </c>
      <c r="H24" s="12">
        <v>8</v>
      </c>
      <c r="I24" s="12">
        <v>3</v>
      </c>
      <c r="J24" s="12">
        <v>5</v>
      </c>
      <c r="K24" s="12">
        <v>4</v>
      </c>
      <c r="L24" s="12">
        <v>2</v>
      </c>
      <c r="M24" s="12">
        <f t="shared" si="0"/>
        <v>45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5" customFormat="1" ht="12.75" customHeight="1" x14ac:dyDescent="0.2">
      <c r="A25" s="10" t="s">
        <v>86</v>
      </c>
      <c r="B25" s="10" t="s">
        <v>59</v>
      </c>
      <c r="C25" s="10" t="s">
        <v>46</v>
      </c>
      <c r="D25" s="19">
        <v>860000</v>
      </c>
      <c r="E25" s="19">
        <v>690000</v>
      </c>
      <c r="F25" s="12">
        <v>15</v>
      </c>
      <c r="G25" s="12">
        <v>8</v>
      </c>
      <c r="H25" s="12">
        <v>8</v>
      </c>
      <c r="I25" s="12">
        <v>3</v>
      </c>
      <c r="J25" s="12">
        <v>5</v>
      </c>
      <c r="K25" s="12">
        <v>5</v>
      </c>
      <c r="L25" s="12">
        <v>2</v>
      </c>
      <c r="M25" s="12">
        <f t="shared" si="0"/>
        <v>46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x14ac:dyDescent="0.25">
      <c r="D26" s="9">
        <f>SUM(D13:D25)</f>
        <v>77710662</v>
      </c>
      <c r="E26" s="9">
        <f>SUM(E13:E25)</f>
        <v>15168500</v>
      </c>
      <c r="F26" s="6"/>
    </row>
    <row r="27" spans="1:78" x14ac:dyDescent="0.25">
      <c r="E27" s="6"/>
      <c r="F27" s="6"/>
      <c r="G27" s="6"/>
      <c r="H27" s="6"/>
    </row>
  </sheetData>
  <mergeCells count="15">
    <mergeCell ref="A6:C6"/>
    <mergeCell ref="D8:M8"/>
    <mergeCell ref="A10:A12"/>
    <mergeCell ref="B10:B12"/>
    <mergeCell ref="C10:C12"/>
    <mergeCell ref="D10:D12"/>
    <mergeCell ref="E10:E12"/>
    <mergeCell ref="F10:F11"/>
    <mergeCell ref="G10:G11"/>
    <mergeCell ref="H10:H11"/>
    <mergeCell ref="I10:I11"/>
    <mergeCell ref="J10:J11"/>
    <mergeCell ref="K10:K11"/>
    <mergeCell ref="L10:L11"/>
    <mergeCell ref="M10:M11"/>
  </mergeCells>
  <dataValidations count="4">
    <dataValidation type="whole" operator="lessThanOrEqual" allowBlank="1" showInputMessage="1" showErrorMessage="1" error="Max. 40 bodů" sqref="F13:F25" xr:uid="{17853A6F-4F66-4719-8484-AFB269C7BF52}">
      <formula1>40</formula1>
    </dataValidation>
    <dataValidation type="whole" operator="lessThanOrEqual" allowBlank="1" showInputMessage="1" showErrorMessage="1" error="Max. 15 bodů" sqref="G13:H25" xr:uid="{9BB54F0E-CEBE-459F-B407-6AD66A101AC8}">
      <formula1>15</formula1>
    </dataValidation>
    <dataValidation type="whole" operator="lessThanOrEqual" allowBlank="1" showInputMessage="1" showErrorMessage="1" error="Max. 5 bodů" sqref="L13:L25 I13:I25" xr:uid="{3823262E-6625-4F5A-83DD-745587AC4143}">
      <formula1>5</formula1>
    </dataValidation>
    <dataValidation type="whole" operator="lessThanOrEqual" allowBlank="1" showInputMessage="1" showErrorMessage="1" error="Max. 10 bodů" sqref="J13:K25" xr:uid="{B5C4A3E8-B16F-4132-B230-197A677BC83B}">
      <formula1>10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547ED-383C-4863-BB1E-47C415710461}">
  <dimension ref="A1:BZ27"/>
  <sheetViews>
    <sheetView zoomScale="90" zoomScaleNormal="90"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8" width="9.7109375" style="3" customWidth="1"/>
    <col min="9" max="13" width="9.7109375" style="2" customWidth="1"/>
    <col min="14" max="15" width="15.7109375" style="2" customWidth="1"/>
    <col min="16" max="16" width="15" style="2" customWidth="1"/>
    <col min="17" max="16384" width="9.140625" style="2"/>
  </cols>
  <sheetData>
    <row r="1" spans="1:78" ht="38.25" customHeight="1" x14ac:dyDescent="0.25">
      <c r="A1" s="1" t="s">
        <v>33</v>
      </c>
    </row>
    <row r="2" spans="1:78" x14ac:dyDescent="0.25">
      <c r="A2" s="4" t="s">
        <v>35</v>
      </c>
      <c r="D2" s="4" t="s">
        <v>21</v>
      </c>
    </row>
    <row r="3" spans="1:78" x14ac:dyDescent="0.25">
      <c r="A3" s="4" t="s">
        <v>30</v>
      </c>
      <c r="D3" s="2" t="s">
        <v>27</v>
      </c>
    </row>
    <row r="4" spans="1:78" x14ac:dyDescent="0.25">
      <c r="A4" s="4" t="s">
        <v>87</v>
      </c>
      <c r="D4" s="2" t="s">
        <v>28</v>
      </c>
    </row>
    <row r="5" spans="1:78" x14ac:dyDescent="0.25">
      <c r="A5" s="4" t="s">
        <v>34</v>
      </c>
      <c r="D5" s="2" t="s">
        <v>29</v>
      </c>
    </row>
    <row r="6" spans="1:78" ht="13.15" customHeight="1" x14ac:dyDescent="0.25">
      <c r="A6" s="25" t="s">
        <v>36</v>
      </c>
      <c r="B6" s="25"/>
      <c r="C6" s="25"/>
      <c r="D6" s="2" t="s">
        <v>32</v>
      </c>
    </row>
    <row r="7" spans="1:78" x14ac:dyDescent="0.25">
      <c r="A7" s="8" t="s">
        <v>31</v>
      </c>
      <c r="D7" s="4"/>
    </row>
    <row r="8" spans="1:78" ht="39" customHeight="1" x14ac:dyDescent="0.25">
      <c r="D8" s="26" t="s">
        <v>70</v>
      </c>
      <c r="E8" s="26"/>
      <c r="F8" s="26"/>
      <c r="G8" s="26"/>
      <c r="H8" s="26"/>
      <c r="I8" s="26"/>
      <c r="J8" s="26"/>
      <c r="K8" s="26"/>
      <c r="L8" s="26"/>
      <c r="M8" s="26"/>
    </row>
    <row r="9" spans="1:78" x14ac:dyDescent="0.25">
      <c r="A9" s="4"/>
    </row>
    <row r="10" spans="1:78" ht="26.45" customHeight="1" x14ac:dyDescent="0.25">
      <c r="A10" s="27" t="s">
        <v>0</v>
      </c>
      <c r="B10" s="27" t="s">
        <v>1</v>
      </c>
      <c r="C10" s="27" t="s">
        <v>16</v>
      </c>
      <c r="D10" s="27" t="s">
        <v>13</v>
      </c>
      <c r="E10" s="30" t="s">
        <v>2</v>
      </c>
      <c r="F10" s="27" t="s">
        <v>25</v>
      </c>
      <c r="G10" s="27" t="s">
        <v>14</v>
      </c>
      <c r="H10" s="27" t="s">
        <v>15</v>
      </c>
      <c r="I10" s="27" t="s">
        <v>23</v>
      </c>
      <c r="J10" s="27" t="s">
        <v>24</v>
      </c>
      <c r="K10" s="27" t="s">
        <v>26</v>
      </c>
      <c r="L10" s="27" t="s">
        <v>3</v>
      </c>
      <c r="M10" s="27" t="s">
        <v>4</v>
      </c>
    </row>
    <row r="11" spans="1:78" ht="59.45" customHeight="1" x14ac:dyDescent="0.25">
      <c r="A11" s="28"/>
      <c r="B11" s="28"/>
      <c r="C11" s="28"/>
      <c r="D11" s="28"/>
      <c r="E11" s="31"/>
      <c r="F11" s="33"/>
      <c r="G11" s="33"/>
      <c r="H11" s="33"/>
      <c r="I11" s="33"/>
      <c r="J11" s="33"/>
      <c r="K11" s="33"/>
      <c r="L11" s="33"/>
      <c r="M11" s="33"/>
    </row>
    <row r="12" spans="1:78" ht="37.5" customHeight="1" x14ac:dyDescent="0.25">
      <c r="A12" s="29"/>
      <c r="B12" s="29"/>
      <c r="C12" s="29"/>
      <c r="D12" s="29"/>
      <c r="E12" s="32"/>
      <c r="F12" s="7" t="s">
        <v>22</v>
      </c>
      <c r="G12" s="7" t="s">
        <v>18</v>
      </c>
      <c r="H12" s="7" t="s">
        <v>18</v>
      </c>
      <c r="I12" s="7" t="s">
        <v>19</v>
      </c>
      <c r="J12" s="7" t="s">
        <v>20</v>
      </c>
      <c r="K12" s="7" t="s">
        <v>20</v>
      </c>
      <c r="L12" s="7" t="s">
        <v>19</v>
      </c>
      <c r="M12" s="7"/>
    </row>
    <row r="13" spans="1:78" s="5" customFormat="1" ht="12.75" customHeight="1" x14ac:dyDescent="0.2">
      <c r="A13" s="10" t="s">
        <v>71</v>
      </c>
      <c r="B13" s="10" t="s">
        <v>47</v>
      </c>
      <c r="C13" s="11" t="s">
        <v>37</v>
      </c>
      <c r="D13" s="19">
        <v>353250</v>
      </c>
      <c r="E13" s="19">
        <v>220000</v>
      </c>
      <c r="F13" s="12">
        <v>35</v>
      </c>
      <c r="G13" s="12">
        <v>14</v>
      </c>
      <c r="H13" s="12">
        <v>12</v>
      </c>
      <c r="I13" s="12">
        <v>5</v>
      </c>
      <c r="J13" s="12">
        <v>7</v>
      </c>
      <c r="K13" s="12">
        <v>8</v>
      </c>
      <c r="L13" s="12">
        <v>4</v>
      </c>
      <c r="M13" s="12">
        <f>SUM(F13:L13)</f>
        <v>85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</row>
    <row r="14" spans="1:78" s="5" customFormat="1" ht="12.75" customHeight="1" x14ac:dyDescent="0.2">
      <c r="A14" s="10" t="s">
        <v>72</v>
      </c>
      <c r="B14" s="10" t="s">
        <v>48</v>
      </c>
      <c r="C14" s="11" t="s">
        <v>73</v>
      </c>
      <c r="D14" s="19">
        <v>46996392</v>
      </c>
      <c r="E14" s="19">
        <v>2500000</v>
      </c>
      <c r="F14" s="12">
        <v>36</v>
      </c>
      <c r="G14" s="12">
        <v>14</v>
      </c>
      <c r="H14" s="12">
        <v>14</v>
      </c>
      <c r="I14" s="12">
        <v>5</v>
      </c>
      <c r="J14" s="12">
        <v>10</v>
      </c>
      <c r="K14" s="12">
        <v>10</v>
      </c>
      <c r="L14" s="12">
        <v>5</v>
      </c>
      <c r="M14" s="12">
        <f t="shared" ref="M14:M25" si="0">SUM(F14:L14)</f>
        <v>94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</row>
    <row r="15" spans="1:78" s="5" customFormat="1" ht="12.75" customHeight="1" x14ac:dyDescent="0.2">
      <c r="A15" s="11" t="s">
        <v>74</v>
      </c>
      <c r="B15" s="11" t="s">
        <v>49</v>
      </c>
      <c r="C15" s="11" t="s">
        <v>38</v>
      </c>
      <c r="D15" s="19">
        <v>545000</v>
      </c>
      <c r="E15" s="19">
        <v>300000</v>
      </c>
      <c r="F15" s="12">
        <v>32</v>
      </c>
      <c r="G15" s="12">
        <v>13</v>
      </c>
      <c r="H15" s="12">
        <v>12</v>
      </c>
      <c r="I15" s="12">
        <v>5</v>
      </c>
      <c r="J15" s="12">
        <v>8</v>
      </c>
      <c r="K15" s="12">
        <v>7</v>
      </c>
      <c r="L15" s="12">
        <v>4</v>
      </c>
      <c r="M15" s="12">
        <f t="shared" si="0"/>
        <v>81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5" customFormat="1" ht="12.75" customHeight="1" x14ac:dyDescent="0.2">
      <c r="A16" s="10" t="s">
        <v>75</v>
      </c>
      <c r="B16" s="10" t="s">
        <v>50</v>
      </c>
      <c r="C16" s="11" t="s">
        <v>39</v>
      </c>
      <c r="D16" s="19">
        <v>2000000</v>
      </c>
      <c r="E16" s="19">
        <v>1000000</v>
      </c>
      <c r="F16" s="12">
        <v>22</v>
      </c>
      <c r="G16" s="12">
        <v>11</v>
      </c>
      <c r="H16" s="12">
        <v>10</v>
      </c>
      <c r="I16" s="12">
        <v>4</v>
      </c>
      <c r="J16" s="12">
        <v>6</v>
      </c>
      <c r="K16" s="12">
        <v>6</v>
      </c>
      <c r="L16" s="12">
        <v>2</v>
      </c>
      <c r="M16" s="12">
        <f t="shared" si="0"/>
        <v>61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5" customFormat="1" ht="12.75" customHeight="1" x14ac:dyDescent="0.2">
      <c r="A17" s="11" t="s">
        <v>76</v>
      </c>
      <c r="B17" s="11" t="s">
        <v>51</v>
      </c>
      <c r="C17" s="11" t="s">
        <v>40</v>
      </c>
      <c r="D17" s="19">
        <v>1225000</v>
      </c>
      <c r="E17" s="19">
        <v>490000</v>
      </c>
      <c r="F17" s="12">
        <v>25</v>
      </c>
      <c r="G17" s="12">
        <v>13</v>
      </c>
      <c r="H17" s="12">
        <v>10</v>
      </c>
      <c r="I17" s="12">
        <v>4</v>
      </c>
      <c r="J17" s="12">
        <v>4</v>
      </c>
      <c r="K17" s="12">
        <v>6</v>
      </c>
      <c r="L17" s="12">
        <v>5</v>
      </c>
      <c r="M17" s="12">
        <f t="shared" si="0"/>
        <v>67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5" customFormat="1" x14ac:dyDescent="0.2">
      <c r="A18" s="10" t="s">
        <v>77</v>
      </c>
      <c r="B18" s="10" t="s">
        <v>52</v>
      </c>
      <c r="C18" s="10" t="s">
        <v>41</v>
      </c>
      <c r="D18" s="19">
        <v>2550000</v>
      </c>
      <c r="E18" s="19">
        <v>1200000</v>
      </c>
      <c r="F18" s="12">
        <v>30</v>
      </c>
      <c r="G18" s="12">
        <v>14</v>
      </c>
      <c r="H18" s="12">
        <v>12</v>
      </c>
      <c r="I18" s="12">
        <v>5</v>
      </c>
      <c r="J18" s="12">
        <v>8</v>
      </c>
      <c r="K18" s="12">
        <v>7</v>
      </c>
      <c r="L18" s="12">
        <v>2</v>
      </c>
      <c r="M18" s="12">
        <f t="shared" si="0"/>
        <v>78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5" customFormat="1" ht="12.75" customHeight="1" x14ac:dyDescent="0.2">
      <c r="A19" s="10" t="s">
        <v>78</v>
      </c>
      <c r="B19" s="10" t="s">
        <v>53</v>
      </c>
      <c r="C19" s="10" t="s">
        <v>79</v>
      </c>
      <c r="D19" s="19">
        <v>1339400</v>
      </c>
      <c r="E19" s="19">
        <v>618500</v>
      </c>
      <c r="F19" s="12">
        <v>30</v>
      </c>
      <c r="G19" s="12">
        <v>13</v>
      </c>
      <c r="H19" s="12">
        <v>13</v>
      </c>
      <c r="I19" s="12">
        <v>5</v>
      </c>
      <c r="J19" s="12">
        <v>8</v>
      </c>
      <c r="K19" s="12">
        <v>7</v>
      </c>
      <c r="L19" s="12">
        <v>5</v>
      </c>
      <c r="M19" s="12">
        <f t="shared" si="0"/>
        <v>81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5" customFormat="1" ht="12.75" customHeight="1" x14ac:dyDescent="0.2">
      <c r="A20" s="10" t="s">
        <v>80</v>
      </c>
      <c r="B20" s="10" t="s">
        <v>54</v>
      </c>
      <c r="C20" s="10" t="s">
        <v>42</v>
      </c>
      <c r="D20" s="19">
        <v>1440900</v>
      </c>
      <c r="E20" s="19">
        <v>400000</v>
      </c>
      <c r="F20" s="12">
        <v>26</v>
      </c>
      <c r="G20" s="12">
        <v>12</v>
      </c>
      <c r="H20" s="12">
        <v>10</v>
      </c>
      <c r="I20" s="12">
        <v>5</v>
      </c>
      <c r="J20" s="12">
        <v>6</v>
      </c>
      <c r="K20" s="12">
        <v>7</v>
      </c>
      <c r="L20" s="12">
        <v>4</v>
      </c>
      <c r="M20" s="12">
        <f t="shared" si="0"/>
        <v>70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5" customFormat="1" ht="13.5" customHeight="1" x14ac:dyDescent="0.2">
      <c r="A21" s="10" t="s">
        <v>81</v>
      </c>
      <c r="B21" s="10" t="s">
        <v>55</v>
      </c>
      <c r="C21" s="10" t="s">
        <v>82</v>
      </c>
      <c r="D21" s="19">
        <v>12940000</v>
      </c>
      <c r="E21" s="19">
        <v>3950000</v>
      </c>
      <c r="F21" s="12">
        <v>34</v>
      </c>
      <c r="G21" s="12">
        <v>14</v>
      </c>
      <c r="H21" s="12">
        <v>14</v>
      </c>
      <c r="I21" s="12">
        <v>5</v>
      </c>
      <c r="J21" s="12">
        <v>7</v>
      </c>
      <c r="K21" s="12">
        <v>8</v>
      </c>
      <c r="L21" s="12">
        <v>5</v>
      </c>
      <c r="M21" s="12">
        <f t="shared" si="0"/>
        <v>87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5" customFormat="1" ht="12.75" customHeight="1" x14ac:dyDescent="0.2">
      <c r="A22" s="11" t="s">
        <v>83</v>
      </c>
      <c r="B22" s="11" t="s">
        <v>56</v>
      </c>
      <c r="C22" s="11" t="s">
        <v>43</v>
      </c>
      <c r="D22" s="19">
        <v>578720</v>
      </c>
      <c r="E22" s="19">
        <v>350000</v>
      </c>
      <c r="F22" s="12">
        <v>18</v>
      </c>
      <c r="G22" s="12">
        <v>11</v>
      </c>
      <c r="H22" s="12">
        <v>9</v>
      </c>
      <c r="I22" s="12">
        <v>3</v>
      </c>
      <c r="J22" s="12">
        <v>4</v>
      </c>
      <c r="K22" s="12">
        <v>5</v>
      </c>
      <c r="L22" s="12">
        <v>5</v>
      </c>
      <c r="M22" s="12">
        <f t="shared" si="0"/>
        <v>55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5" customFormat="1" ht="12.75" customHeight="1" x14ac:dyDescent="0.2">
      <c r="A23" s="11" t="s">
        <v>84</v>
      </c>
      <c r="B23" s="11" t="s">
        <v>57</v>
      </c>
      <c r="C23" s="11" t="s">
        <v>44</v>
      </c>
      <c r="D23" s="19">
        <v>5982000</v>
      </c>
      <c r="E23" s="19">
        <v>2900000</v>
      </c>
      <c r="F23" s="12">
        <v>20</v>
      </c>
      <c r="G23" s="12">
        <v>12</v>
      </c>
      <c r="H23" s="12">
        <v>10</v>
      </c>
      <c r="I23" s="12">
        <v>4</v>
      </c>
      <c r="J23" s="12">
        <v>5</v>
      </c>
      <c r="K23" s="12">
        <v>5</v>
      </c>
      <c r="L23" s="12">
        <v>2</v>
      </c>
      <c r="M23" s="12">
        <f t="shared" si="0"/>
        <v>58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5" customFormat="1" ht="12.75" customHeight="1" x14ac:dyDescent="0.2">
      <c r="A24" s="10" t="s">
        <v>85</v>
      </c>
      <c r="B24" s="10" t="s">
        <v>58</v>
      </c>
      <c r="C24" s="10" t="s">
        <v>45</v>
      </c>
      <c r="D24" s="19">
        <v>900000</v>
      </c>
      <c r="E24" s="19">
        <v>550000</v>
      </c>
      <c r="F24" s="12">
        <v>18</v>
      </c>
      <c r="G24" s="12">
        <v>10</v>
      </c>
      <c r="H24" s="12">
        <v>8</v>
      </c>
      <c r="I24" s="12">
        <v>3</v>
      </c>
      <c r="J24" s="12">
        <v>5</v>
      </c>
      <c r="K24" s="12">
        <v>4</v>
      </c>
      <c r="L24" s="12">
        <v>2</v>
      </c>
      <c r="M24" s="12">
        <f t="shared" si="0"/>
        <v>50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5" customFormat="1" ht="12.75" customHeight="1" x14ac:dyDescent="0.2">
      <c r="A25" s="10" t="s">
        <v>86</v>
      </c>
      <c r="B25" s="10" t="s">
        <v>59</v>
      </c>
      <c r="C25" s="10" t="s">
        <v>46</v>
      </c>
      <c r="D25" s="19">
        <v>860000</v>
      </c>
      <c r="E25" s="19">
        <v>690000</v>
      </c>
      <c r="F25" s="12">
        <v>20</v>
      </c>
      <c r="G25" s="12">
        <v>10</v>
      </c>
      <c r="H25" s="12">
        <v>8</v>
      </c>
      <c r="I25" s="12">
        <v>3</v>
      </c>
      <c r="J25" s="12">
        <v>5</v>
      </c>
      <c r="K25" s="12">
        <v>5</v>
      </c>
      <c r="L25" s="12">
        <v>2</v>
      </c>
      <c r="M25" s="12">
        <f t="shared" si="0"/>
        <v>53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x14ac:dyDescent="0.25">
      <c r="D26" s="9">
        <f>SUM(D13:D25)</f>
        <v>77710662</v>
      </c>
      <c r="E26" s="9">
        <f>SUM(E13:E25)</f>
        <v>15168500</v>
      </c>
      <c r="F26" s="6"/>
    </row>
    <row r="27" spans="1:78" x14ac:dyDescent="0.25">
      <c r="E27" s="6"/>
      <c r="F27" s="6"/>
      <c r="G27" s="6"/>
      <c r="H27" s="6"/>
    </row>
  </sheetData>
  <mergeCells count="15">
    <mergeCell ref="A6:C6"/>
    <mergeCell ref="D8:M8"/>
    <mergeCell ref="A10:A12"/>
    <mergeCell ref="B10:B12"/>
    <mergeCell ref="C10:C12"/>
    <mergeCell ref="D10:D12"/>
    <mergeCell ref="E10:E12"/>
    <mergeCell ref="F10:F11"/>
    <mergeCell ref="G10:G11"/>
    <mergeCell ref="H10:H11"/>
    <mergeCell ref="I10:I11"/>
    <mergeCell ref="J10:J11"/>
    <mergeCell ref="K10:K11"/>
    <mergeCell ref="L10:L11"/>
    <mergeCell ref="M10:M11"/>
  </mergeCells>
  <dataValidations count="4">
    <dataValidation type="whole" operator="lessThanOrEqual" allowBlank="1" showInputMessage="1" showErrorMessage="1" error="Max. 40 bodů" sqref="F13:F25" xr:uid="{EA501503-EDE9-4718-B2D3-A721D6ADAF91}">
      <formula1>40</formula1>
    </dataValidation>
    <dataValidation type="whole" operator="lessThanOrEqual" allowBlank="1" showInputMessage="1" showErrorMessage="1" error="Max. 15 bodů" sqref="G13:H25" xr:uid="{AC4EAFE4-9EA2-4F86-81D1-B6B4E8190AC9}">
      <formula1>15</formula1>
    </dataValidation>
    <dataValidation type="whole" operator="lessThanOrEqual" allowBlank="1" showInputMessage="1" showErrorMessage="1" error="Max. 5 bodů" sqref="L13:L25 I13:I25" xr:uid="{3B936022-5844-44CF-B3AC-AC0294B22363}">
      <formula1>5</formula1>
    </dataValidation>
    <dataValidation type="whole" operator="lessThanOrEqual" allowBlank="1" showInputMessage="1" showErrorMessage="1" error="Max. 10 bodů" sqref="J13:K25" xr:uid="{56E8E607-13A1-4C45-A4DF-11F42D37752D}">
      <formula1>10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</vt:i4>
      </vt:variant>
    </vt:vector>
  </HeadingPairs>
  <TitlesOfParts>
    <vt:vector size="10" baseType="lpstr">
      <vt:lpstr>filmove vzdelavani</vt:lpstr>
      <vt:lpstr>BK</vt:lpstr>
      <vt:lpstr>HB</vt:lpstr>
      <vt:lpstr>LC</vt:lpstr>
      <vt:lpstr>MŠ</vt:lpstr>
      <vt:lpstr>NS</vt:lpstr>
      <vt:lpstr>PK</vt:lpstr>
      <vt:lpstr>PBa</vt:lpstr>
      <vt:lpstr>PBi</vt:lpstr>
      <vt:lpstr>'filmove vzdelavani'!Oblast_tisku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2024-03-07T10:42:55Z</dcterms:modified>
</cp:coreProperties>
</file>